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2510" windowHeight="6405" activeTab="3"/>
  </bookViews>
  <sheets>
    <sheet name="Muster" sheetId="16" r:id="rId1"/>
    <sheet name="ALS 1 + 2" sheetId="13" r:id="rId2"/>
    <sheet name="ALS 3 + 4" sheetId="14" r:id="rId3"/>
    <sheet name="ALS 5 + 6" sheetId="15" r:id="rId4"/>
    <sheet name="Fähigkeiten" sheetId="4" state="hidden" r:id="rId5"/>
  </sheets>
  <definedNames>
    <definedName name="_1.1.1.1" localSheetId="2">#REF!</definedName>
    <definedName name="_1.1.1.1" localSheetId="3">#REF!</definedName>
    <definedName name="_1.1.1.1" localSheetId="0">#REF!</definedName>
    <definedName name="_1.1.1.1">#REF!</definedName>
    <definedName name="_1.1.1.1.1" localSheetId="2">#REF!</definedName>
    <definedName name="_1.1.1.1.1" localSheetId="3">#REF!</definedName>
    <definedName name="_1.1.1.1.1" localSheetId="0">#REF!</definedName>
    <definedName name="_1.1.1.1.1">#REF!</definedName>
    <definedName name="_1.1.1.2" localSheetId="2">#REF!</definedName>
    <definedName name="_1.1.1.2" localSheetId="3">#REF!</definedName>
    <definedName name="_1.1.1.2" localSheetId="0">#REF!</definedName>
    <definedName name="_1.1.1.2">#REF!</definedName>
    <definedName name="_1.1.1.2.1" localSheetId="2">#REF!</definedName>
    <definedName name="_1.1.1.2.1" localSheetId="3">#REF!</definedName>
    <definedName name="_1.1.1.2.1" localSheetId="0">#REF!</definedName>
    <definedName name="_1.1.1.2.1">#REF!</definedName>
    <definedName name="_1.1.1.3" localSheetId="2">#REF!</definedName>
    <definedName name="_1.1.1.3" localSheetId="3">#REF!</definedName>
    <definedName name="_1.1.1.3" localSheetId="0">#REF!</definedName>
    <definedName name="_1.1.1.3">#REF!</definedName>
    <definedName name="_1.1.1.3.1" localSheetId="2">#REF!</definedName>
    <definedName name="_1.1.1.3.1" localSheetId="3">#REF!</definedName>
    <definedName name="_1.1.1.3.1" localSheetId="0">#REF!</definedName>
    <definedName name="_1.1.1.3.1">#REF!</definedName>
    <definedName name="_1.1.2.1" localSheetId="2">#REF!</definedName>
    <definedName name="_1.1.2.1" localSheetId="3">#REF!</definedName>
    <definedName name="_1.1.2.1" localSheetId="0">#REF!</definedName>
    <definedName name="_1.1.2.1">#REF!</definedName>
    <definedName name="_1.1.2.2" localSheetId="2">#REF!</definedName>
    <definedName name="_1.1.2.2" localSheetId="3">#REF!</definedName>
    <definedName name="_1.1.2.2" localSheetId="0">#REF!</definedName>
    <definedName name="_1.1.2.2">#REF!</definedName>
  </definedNames>
  <calcPr calcId="145621" concurrentCalc="0"/>
</workbook>
</file>

<file path=xl/calcChain.xml><?xml version="1.0" encoding="utf-8"?>
<calcChain xmlns="http://schemas.openxmlformats.org/spreadsheetml/2006/main">
  <c r="L25" i="15" l="1"/>
  <c r="L4" i="15"/>
  <c r="L22" i="14"/>
  <c r="L5" i="14"/>
  <c r="L26" i="13"/>
  <c r="L11" i="13"/>
  <c r="L3" i="15"/>
  <c r="L35" i="15"/>
  <c r="L34" i="15"/>
  <c r="L33" i="15"/>
  <c r="L32" i="15"/>
  <c r="L31" i="15"/>
  <c r="L30" i="15"/>
  <c r="L29" i="15"/>
  <c r="L28" i="15"/>
  <c r="L27" i="15"/>
  <c r="L26" i="15"/>
  <c r="L24" i="15"/>
  <c r="L14" i="15"/>
  <c r="L13" i="15"/>
  <c r="L12" i="15"/>
  <c r="L11" i="15"/>
  <c r="L10" i="15"/>
  <c r="L9" i="15"/>
  <c r="L8" i="15"/>
  <c r="L7" i="15"/>
  <c r="L6" i="15"/>
  <c r="L5" i="15"/>
  <c r="L31" i="14"/>
  <c r="L30" i="14"/>
  <c r="L29" i="14"/>
  <c r="L28" i="14"/>
  <c r="L27" i="14"/>
  <c r="L26" i="14"/>
  <c r="L25" i="14"/>
  <c r="L24" i="14"/>
  <c r="L23" i="14"/>
  <c r="L21" i="14"/>
  <c r="L20" i="14"/>
  <c r="L14" i="14"/>
  <c r="L13" i="14"/>
  <c r="L12" i="14"/>
  <c r="L11" i="14"/>
  <c r="L10" i="14"/>
  <c r="L9" i="14"/>
  <c r="L8" i="14"/>
  <c r="L7" i="14"/>
  <c r="L6" i="14"/>
  <c r="L4" i="14"/>
  <c r="L3" i="14"/>
  <c r="L25" i="13"/>
  <c r="L27" i="13"/>
  <c r="L28" i="13"/>
  <c r="L29" i="13"/>
  <c r="L30" i="13"/>
  <c r="L31" i="13"/>
  <c r="L32" i="13"/>
  <c r="L33" i="13"/>
  <c r="L34" i="13"/>
  <c r="L35" i="13"/>
  <c r="L24" i="13"/>
  <c r="L9" i="13"/>
  <c r="L10" i="13"/>
  <c r="L12" i="13"/>
  <c r="L13" i="13"/>
  <c r="L14" i="13"/>
  <c r="L15" i="13"/>
  <c r="L16" i="13"/>
  <c r="L17" i="13"/>
  <c r="L18" i="13"/>
  <c r="L19" i="13"/>
  <c r="L8" i="13"/>
  <c r="L25" i="16"/>
  <c r="L26" i="16"/>
  <c r="L27" i="16"/>
  <c r="L28" i="16"/>
  <c r="L29" i="16"/>
  <c r="L30" i="16"/>
  <c r="L31" i="16"/>
  <c r="L32" i="16"/>
  <c r="L33" i="16"/>
  <c r="L34" i="16"/>
  <c r="L24" i="16"/>
  <c r="L18" i="16"/>
  <c r="L17" i="16"/>
  <c r="L16" i="16"/>
  <c r="L15" i="16"/>
  <c r="L14" i="16"/>
  <c r="L13" i="16"/>
  <c r="L12" i="16"/>
  <c r="L11" i="16"/>
  <c r="L10" i="16"/>
  <c r="L9" i="16"/>
  <c r="L8" i="16"/>
  <c r="F37" i="15"/>
  <c r="F35" i="14"/>
  <c r="C72" i="4"/>
  <c r="C164" i="4"/>
  <c r="C105" i="4"/>
  <c r="C123" i="4"/>
  <c r="C125" i="4"/>
  <c r="C126" i="4"/>
  <c r="C127" i="4"/>
  <c r="C128"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6" i="4"/>
  <c r="C107" i="4"/>
  <c r="C108" i="4"/>
  <c r="C109" i="4"/>
  <c r="C110" i="4"/>
  <c r="C111" i="4"/>
  <c r="C112" i="4"/>
  <c r="C113" i="4"/>
  <c r="C114" i="4"/>
  <c r="C115" i="4"/>
  <c r="C116" i="4"/>
  <c r="C117" i="4"/>
  <c r="C118" i="4"/>
  <c r="C119" i="4"/>
  <c r="C120" i="4"/>
  <c r="C121" i="4"/>
  <c r="C122" i="4"/>
  <c r="C124"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alcChain>
</file>

<file path=xl/sharedStrings.xml><?xml version="1.0" encoding="utf-8"?>
<sst xmlns="http://schemas.openxmlformats.org/spreadsheetml/2006/main" count="668" uniqueCount="621">
  <si>
    <t>TF-Nr.</t>
  </si>
  <si>
    <t>1.1.1.1.1</t>
  </si>
  <si>
    <t>Beschreibung</t>
  </si>
  <si>
    <t>Ich zeige den Unterschied zwischen Konsum- und Investitionsgütern genau auf.</t>
  </si>
  <si>
    <t>1.1.1.1.2</t>
  </si>
  <si>
    <t>Ich präsentiere nach einer Analyse der standardisierten Prozesse des internen Bestellwesens konkrete, plausible und nachhaltige Verbesserungsvorschläge.</t>
  </si>
  <si>
    <t>1.1.1.1.3</t>
  </si>
  <si>
    <t>Ich wäge aus einer vorgegebenen Situation ab, ob sich der Abschluss eines Service- /Wartungsvertrags lohnt und begründe den Entscheid stichwortartig.</t>
  </si>
  <si>
    <t>1.1.1.1.4</t>
    <phoneticPr fontId="0" type="noConversion"/>
  </si>
  <si>
    <t>1.1.1.1.5</t>
  </si>
  <si>
    <t>1.1.1.1.6</t>
  </si>
  <si>
    <t>1.1.1.1.7</t>
  </si>
  <si>
    <t>1.1.1.1.8</t>
  </si>
  <si>
    <t>1.1.1.2.1</t>
  </si>
  <si>
    <t>Ich ordne Abfälle den speziellen Abfallkategorien grob zu und zeige die fachgerechte Entsorgung auf. Ich erkläre anhand je eines Beispiels den Begriff Kontamination und Infektion.</t>
  </si>
  <si>
    <t>1.1.1.2.2</t>
  </si>
  <si>
    <t>Ich kenne die Grundsätze der Lagerbewirtschaftung und der Inventur.</t>
  </si>
  <si>
    <t>1.1.1.2.3</t>
  </si>
  <si>
    <t>Ich berechne und interpretiere die wichtigsten Kennzahlen der Lagerbewirtschaftung.</t>
  </si>
  <si>
    <t>1.1.1.2.4</t>
    <phoneticPr fontId="0" type="noConversion"/>
  </si>
  <si>
    <t>1.1.1.2.5</t>
  </si>
  <si>
    <t>1.1.1.2.6</t>
  </si>
  <si>
    <t>1.1.1.2.7</t>
  </si>
  <si>
    <t>1.1.1.2.8</t>
  </si>
  <si>
    <t>1.1.1.2.9</t>
  </si>
  <si>
    <t>1.1.1.3.1</t>
    <phoneticPr fontId="0" type="noConversion"/>
  </si>
  <si>
    <t>1.1.1.3.2</t>
  </si>
  <si>
    <t>1.1.1.3.3</t>
  </si>
  <si>
    <t>1.1.2.1.1</t>
  </si>
  <si>
    <t>Ich beantworte – auch in komplexen Situationen – Kundenanfragen zur Tarifierung eines Falles abschliessend, selbstständig und kundenorientiert. Ich zeige dies, wenn nötig, zur besseren Veranschaulichung für einen Kunden anhand eines konstruierten Beispiels auf.</t>
  </si>
  <si>
    <t>1.1.2.1.2</t>
  </si>
  <si>
    <t>Ich beurteile anhand eines geschilderten Falles die Leistungspflicht gemäss KVG und UVG richtig und begründe diese verständlich und mit eigenen Worten.</t>
  </si>
  <si>
    <t>1.1.2.1.3</t>
  </si>
  <si>
    <t>Ich zähle fünf wichtige Tarifvereinbarungen von gesamtschweizerischer Bedeutung ohne Hilfsmittel auf.</t>
  </si>
  <si>
    <t>1.1.2.1.4</t>
  </si>
  <si>
    <t>Ich kann anhand von vorgegebenen Fallbeispielen den/die entsprechende/n Versicherungsträger zuordnen und meine Auswahl sinngemäss begründen.</t>
  </si>
  <si>
    <t>1.1.2.1.6</t>
  </si>
  <si>
    <t>1.1.2.1.7</t>
  </si>
  <si>
    <t>1.1.2.1.8</t>
  </si>
  <si>
    <t>1.1.2.2.1</t>
  </si>
  <si>
    <t>Ich nenne die unterschiedlichen gesetzlichen sowie vertraglichen Bestimmungen zur Bezahlung von erbrachten Leistungen, so dass ich einen Kunden zur Erlangung einer Kostengutsprache mit möglichen Garanten beraten kann.</t>
  </si>
  <si>
    <t>1.1.2.2.2</t>
  </si>
  <si>
    <t>Ich gebe zu Rechten und Pflichten von Kunden kompetent und verständlich Auskunft und erkläre mögliche Folgen bei Nichteinhalten der Patientenrechte.</t>
  </si>
  <si>
    <t>1.1.2.2.3</t>
  </si>
  <si>
    <t>Ich erkläre drei Tarifierungssysteme ohne Hilfsmittel mit eigenen Worten und unterscheide und beschreibe je zwei Vor- und Nachteile.</t>
  </si>
  <si>
    <t>1.1.2.2.5</t>
  </si>
  <si>
    <t>1.1.2.2.6</t>
  </si>
  <si>
    <t>1.1.2.3.1</t>
  </si>
  <si>
    <t>Ich erkläre die Fristen zur Meldung von Geburt und Todesfall, innerhalb welcher ich sie dem Zivilstandsamt zu melden habe, mit eigenen Worten. Anhand einer selbst erstellten Checkliste führe ich zuverlässig den Meldungsprozess durch.</t>
  </si>
  <si>
    <t>1.1.2.3.2</t>
  </si>
  <si>
    <t>Ich erkläre einer Drittperson mit eigenen Worten drei verschiedene Leistungserfassungssysteme bei Patienten und deren Bedeutung.</t>
  </si>
  <si>
    <t>1.1.2.3.3</t>
  </si>
  <si>
    <t>Ich nenne zu jedem der drei Leistungserfassungssysteme mindestens je zwei plausible Vor- und Nachteile.</t>
  </si>
  <si>
    <t>1.1.2.3.5</t>
  </si>
  <si>
    <t>1.1.2.3.6</t>
  </si>
  <si>
    <t>1.1.3.1.1</t>
  </si>
  <si>
    <t>Ich nenne die wichtigsten Aufgaben des Ambulanzdienstes und schildere den Ablauf eines Transports anschaulich. Weitere Patiententransportmöglichkeiten sind mir bekannt.</t>
  </si>
  <si>
    <t>1.1.3.1.2</t>
  </si>
  <si>
    <t>Ich setze branchenspezifische Anwendungssoftware situationsgerecht ein. Dabei kann ich genau begründen, welche Anwendungssoftware ich für welchen Zweck verwende.</t>
  </si>
  <si>
    <t>1.1.3.1.3</t>
  </si>
  <si>
    <t>Ich wickle im administrativen Bereich je nach Patient die Patientenaufnahme und Patientenidentifikation fallbezogen korrekt ab und beherrsche dabei die vorhandenen EDV-Lösungen. Ich stelle sicher, dass zur eindeutigen Situation pro Patient nur eine Stammnummer existiert (Patientenidentifikation).</t>
  </si>
  <si>
    <t>1.1.3.1.4</t>
  </si>
  <si>
    <t>Ich stelle den detaillierten Prozess von der Leistungserbringung über die Fakturierung bis zur Zahlung aufgrund meiner eigenen Analyse der Aufgaben und der damit involvierten Stellen grafisch dar und beschreibe ihn verständlich mit eigenen Worten.</t>
  </si>
  <si>
    <t>1.1.3.1.5</t>
  </si>
  <si>
    <t>Ich analysiere anhand von zwei vorgegebenen Fallbeispielen mit Hilfe des TarMed die verrechenbaren Leistungen, wende die Abrechnungsregeln korrekt an und erstelle eine tarifkonforme Rechnung.</t>
  </si>
  <si>
    <t>1.1.3.1.6</t>
  </si>
  <si>
    <t>Ich erstelle anhand eines Arztberichtes aus einer vorgegebenen Auswahl von DRG-Fallpauschalen eine tarifkonforme Abrechnung. Die Fachbegriffe des DRG-Tarifsystems kenne ich und verwende sie richtig.</t>
  </si>
  <si>
    <t>1.1.3.1.7</t>
  </si>
  <si>
    <t>Ich interpretiere eine DRG-Rechnung und vergleiche sie mit einer nach einem andern Tarifierungssystem erstellten Rechnung.</t>
  </si>
  <si>
    <t>1.1.3.1.8</t>
  </si>
  <si>
    <t>1.1.3.1.9</t>
  </si>
  <si>
    <t>1.1.3.1.10</t>
  </si>
  <si>
    <t>1.1.3.1.11</t>
  </si>
  <si>
    <t>1.1.3.1.12</t>
  </si>
  <si>
    <t>1.1.3.1.13</t>
  </si>
  <si>
    <t>1.1.3.2.1</t>
  </si>
  <si>
    <t>1.1.3.2.2</t>
  </si>
  <si>
    <t>1.1.3.2.3</t>
  </si>
  <si>
    <t>1.1.3.2.4</t>
  </si>
  <si>
    <t>1.1.3.2.5</t>
  </si>
  <si>
    <t>1.1.3.2.6</t>
  </si>
  <si>
    <t>1.1.3.3.1</t>
  </si>
  <si>
    <t>1.1.3.3.2</t>
  </si>
  <si>
    <t>1.1.3.3.3</t>
  </si>
  <si>
    <t>1.1.4.1.1</t>
  </si>
  <si>
    <t>1.1.4.1.2</t>
  </si>
  <si>
    <t>1.1.4.1.3</t>
  </si>
  <si>
    <t>1.1.4.1.4</t>
  </si>
  <si>
    <t>1.1.4.1.5</t>
  </si>
  <si>
    <t>1.1.4.1.6</t>
  </si>
  <si>
    <t>1.1.4.1.7</t>
  </si>
  <si>
    <t>1.1.4.1.8</t>
  </si>
  <si>
    <t>1.1.4.2.1</t>
  </si>
  <si>
    <t>1.1.4.2.2</t>
  </si>
  <si>
    <t>1.1.4.2.3</t>
  </si>
  <si>
    <t>1.1.4.2.4</t>
    <phoneticPr fontId="0" type="noConversion"/>
  </si>
  <si>
    <t>1.1.4.2.5</t>
  </si>
  <si>
    <t>1.1.4.2.6</t>
  </si>
  <si>
    <t>1.1.4.2.7</t>
  </si>
  <si>
    <t>1.1.4.2.8</t>
  </si>
  <si>
    <t>1.1.4.2.9</t>
  </si>
  <si>
    <t>1.1.5.1.1</t>
  </si>
  <si>
    <t>1.1.5.1.2</t>
  </si>
  <si>
    <t>1.1.5.1.3</t>
  </si>
  <si>
    <t>1.1.5.1.4</t>
  </si>
  <si>
    <t>1.1.5.1.5</t>
  </si>
  <si>
    <t>1.1.5.1.6</t>
  </si>
  <si>
    <t>1.1.5.1.7</t>
  </si>
  <si>
    <t>1.1.5.2.1</t>
  </si>
  <si>
    <t>1.1.5.2.2</t>
  </si>
  <si>
    <t>1.1.5.2.3</t>
  </si>
  <si>
    <t>1.1.5.3.1</t>
  </si>
  <si>
    <t>1.1.5.3.2</t>
  </si>
  <si>
    <t>1.1.5.3.3</t>
  </si>
  <si>
    <t>1.1.5.3.4</t>
  </si>
  <si>
    <t>1.1.5.3.5</t>
  </si>
  <si>
    <t>1.1.5.3.6</t>
  </si>
  <si>
    <t>1.1.5.3.7</t>
  </si>
  <si>
    <t>1.1.5.4.1</t>
  </si>
  <si>
    <t>1.1.5.4.2</t>
  </si>
  <si>
    <t>1.1.5.4.3</t>
  </si>
  <si>
    <t>1.1.6.1.1</t>
  </si>
  <si>
    <t>1.1.6.1.2</t>
  </si>
  <si>
    <t>1.1.6.1.3</t>
  </si>
  <si>
    <t>1.1.6.1.4</t>
  </si>
  <si>
    <t>1.1.6.1.5</t>
  </si>
  <si>
    <t>1.1.6.1.6</t>
  </si>
  <si>
    <t>1.1.6.1.7</t>
  </si>
  <si>
    <t>1.1.6.1.8</t>
  </si>
  <si>
    <t>1.1.6.1.9</t>
  </si>
  <si>
    <t>1.1.6.1.10</t>
  </si>
  <si>
    <t>1.1.6.1.11</t>
  </si>
  <si>
    <t>1.1.6.1.12</t>
  </si>
  <si>
    <t>1.1.6.1.13</t>
  </si>
  <si>
    <t>1.1.6.1.14</t>
  </si>
  <si>
    <t>1.1.6.2.1</t>
  </si>
  <si>
    <t>1.1.6.2.2</t>
  </si>
  <si>
    <t>1.1.6.2.3</t>
  </si>
  <si>
    <t>1.1.6.3.1</t>
  </si>
  <si>
    <t>1.1.6.3.2</t>
  </si>
  <si>
    <t>1.1.6.3.3</t>
  </si>
  <si>
    <t>1.1.7.1.2</t>
  </si>
  <si>
    <t>1.1.7.1.3</t>
  </si>
  <si>
    <t>1.1.7.2.1</t>
  </si>
  <si>
    <t>1.1.7.2.2</t>
  </si>
  <si>
    <t>1.1.7.2.3</t>
  </si>
  <si>
    <t>1.1.7.3.1</t>
    <phoneticPr fontId="0" type="noConversion"/>
  </si>
  <si>
    <t>1.1.7.3.2</t>
  </si>
  <si>
    <t>1.1.7.3.3</t>
  </si>
  <si>
    <t>1.1.7.3.4</t>
  </si>
  <si>
    <t>1.1.7.3.5</t>
  </si>
  <si>
    <t>1.1.7.3.6</t>
  </si>
  <si>
    <t>1.1.7.4.1</t>
  </si>
  <si>
    <t>1.1.7.4.2</t>
  </si>
  <si>
    <t>1.1.7.4.3</t>
  </si>
  <si>
    <t>1.1.7.4.4</t>
  </si>
  <si>
    <t>1.1.7.4.5</t>
  </si>
  <si>
    <t>1.1.7.5.1</t>
    <phoneticPr fontId="0" type="noConversion"/>
  </si>
  <si>
    <t>1.1.7.5.2</t>
  </si>
  <si>
    <t>1.1.7.5.3</t>
  </si>
  <si>
    <t>1.1.7.6.1</t>
  </si>
  <si>
    <t>1.1.7.6.2</t>
  </si>
  <si>
    <t>1.1.7.6.3</t>
  </si>
  <si>
    <t>1.1.7.6.4</t>
    <phoneticPr fontId="0" type="noConversion"/>
  </si>
  <si>
    <t>1.1.7.6.5</t>
  </si>
  <si>
    <t>1.1.7.6.6</t>
  </si>
  <si>
    <t>1.1.7.7.1</t>
  </si>
  <si>
    <t>1.1.7.7.2</t>
  </si>
  <si>
    <t>1.1.7.7.3</t>
  </si>
  <si>
    <t>1.1.8.1.1</t>
  </si>
  <si>
    <t>1.1.8.1.2</t>
  </si>
  <si>
    <t>1.1.8.1.3</t>
  </si>
  <si>
    <t>1.1.8.1.4</t>
    <phoneticPr fontId="0" type="noConversion"/>
  </si>
  <si>
    <t>1.1.8.1.5</t>
  </si>
  <si>
    <t>1.1.8.1.6</t>
  </si>
  <si>
    <t>1.1.8.1.7</t>
  </si>
  <si>
    <t>1.1.8.1.8</t>
  </si>
  <si>
    <t>1.1.8.2.1</t>
  </si>
  <si>
    <t>1.1.8.2.2</t>
  </si>
  <si>
    <t>1.1.8.2.3</t>
  </si>
  <si>
    <t>1.1.8.2.4</t>
  </si>
  <si>
    <t>1.1.8.2.6</t>
  </si>
  <si>
    <t>1.1.8.2.7</t>
  </si>
  <si>
    <t>1.1.8.2.8</t>
  </si>
  <si>
    <t>1.1.8.3.1</t>
  </si>
  <si>
    <t>1.1.8.3.2</t>
  </si>
  <si>
    <t>1.1.8.3.3</t>
  </si>
  <si>
    <t>1.1.8.3.4</t>
  </si>
  <si>
    <t>1.1.8.3.5</t>
  </si>
  <si>
    <t>1.1.8.3.6</t>
  </si>
  <si>
    <t>1.1.8.3.7</t>
  </si>
  <si>
    <t>1.1.8.3.8</t>
  </si>
  <si>
    <t>1.1.8.3.9</t>
  </si>
  <si>
    <t>1.1.8.3.10</t>
  </si>
  <si>
    <t>1.1.8.3.11</t>
  </si>
  <si>
    <t>1.1.8.3.12</t>
  </si>
  <si>
    <t>1.1.8.3.13</t>
  </si>
  <si>
    <t>1.1.8.3.14</t>
  </si>
  <si>
    <t>1.1.8.3.15</t>
  </si>
  <si>
    <t>1.1.8.4.1</t>
  </si>
  <si>
    <t>1.1.8.4.2</t>
  </si>
  <si>
    <t>1.1.8.4.3</t>
  </si>
  <si>
    <t>1.1.8.4.4</t>
  </si>
  <si>
    <t>1.1.8.4.5</t>
  </si>
  <si>
    <t>1.1.8.4.6</t>
  </si>
  <si>
    <t>1.1.8.4.7</t>
  </si>
  <si>
    <t>1.1.8.4.8</t>
  </si>
  <si>
    <t>1.1.8.4.9</t>
  </si>
  <si>
    <t>1.1.8.4.10</t>
    <phoneticPr fontId="0" type="noConversion"/>
  </si>
  <si>
    <t>1.1.8.4.11</t>
    <phoneticPr fontId="0" type="noConversion"/>
  </si>
  <si>
    <t>1.1.8.4.12</t>
  </si>
  <si>
    <t>1.1.8.4.13</t>
  </si>
  <si>
    <t>1.1.8.4.14</t>
  </si>
  <si>
    <t>1.1.8.4.15</t>
  </si>
  <si>
    <t>1.1.8.4.16</t>
  </si>
  <si>
    <t>1.1.8.4.17</t>
  </si>
  <si>
    <t>1.1.8.4.18</t>
  </si>
  <si>
    <t>1.1.8.4.19</t>
  </si>
  <si>
    <t>1.1.8.4.20</t>
  </si>
  <si>
    <t>1.1.8.4.21</t>
  </si>
  <si>
    <t>Aus den Rückläufen der Patientenbefragung leite ich drei geeignete Massnahmen zur Verbesserung der Kundenzufriedenheit ab.</t>
  </si>
  <si>
    <t>Ich zeige mögliche, aus den Verbesserungsmassnahmen resultierende, Konsequenzen für den Betrieb auf.</t>
  </si>
  <si>
    <t>Ich zeige zwei weitere Möglichkeiten auf, wie die Kundenzufriedenheit in meiner Branche ermittelt werden kann.</t>
  </si>
  <si>
    <t>Ich beurteile den Prozess der Leistungserfassung hinsichtlich der Zweckmässigkeit und eigener qualitativer Bewertungskriterien. Das Ergebnis erkläre ich verständlich, so dass es für einen Laien nachvollziehbar ist.</t>
  </si>
  <si>
    <t>Ich decke verbesserungsbedürftige Abläufe auf und unterbreite meinem Vorgesetzten konstruktive und einfach zu realisierende Vorschläge zur Verbesserung der Leistungserfassung (Performance).</t>
  </si>
  <si>
    <t>Ich zeige anhand drei verschiedener Kriterien auf, wie ich meine Arbeiten priorisiere. Zusätzlich nenne ich drei Methoden/Hilfsmittel, mit welchen ich im Arbeitsalltag Zeit gewinne.</t>
  </si>
  <si>
    <t>Ich nenne drei mögliche Trägerschaften (Eigentümer) und drei unterschiedliche Organisationsformen von Institutionen in unserer Branche. Zudem erkläre ich anhand eines Organigramms den Unterschied zwischen strategischer und operativer Führung in eigenen Worten.</t>
  </si>
  <si>
    <t>Ich schlage sinnvolle/geeignete Kooperationsarten zwischen Unternehmen gestützt auf zwei vorgegebene Beispiele mit Begründung vor.</t>
  </si>
  <si>
    <t>Ich bin in der Lage, das gegebene Dienstleistungsangebot kritisch zu analysieren, den aktuellen Bedürfnissen gegenüberzustellen, daraus geeignete Verbesserungsvorschläge abzuleiten und deren Auswirkungen aufzuzeigen.</t>
  </si>
  <si>
    <t>Ich gebe auf eine Anfrage die passende Antwort, indem ich die betriebseigenen Grundsätze und die Verantwortlichkeiten im Bereich Information/ Kommunikation berücksichtige.</t>
  </si>
  <si>
    <t xml:space="preserve">Ich erkläre den Begriff der Personalarbeit und die zentrale Bedeutung des Human-Kapitals in meiner Unternehmung in groben Zügen. </t>
  </si>
  <si>
    <t>Ich erkläre das Vorgehen bei der Einstellung von ausländischem Personal unter Berücksichtigung von gesetzlichen Bestimmungen in einfachen Worten und nenne Unterschiede von mindestens drei Bewilligungstypen.</t>
  </si>
  <si>
    <t>Ich zähle die gesetzlichen und fakultativen Sozial- und Personalversicherungen auf und erkläre den Sinn und Zweck sowohl aus der Sicht des Arbeitgebers als auch aus der Sicht des Arbeitnehmers.</t>
  </si>
  <si>
    <t>Ich mache an einem vorgegebenen Beispiel einen konkreten Vorschlag für eine Aus- und Weiterbildung. Dabei berücksichtige ich die wichtigsten Aus- und Weiterbildungsmassnahmen und die Vorkenntnisse bzw. Vorbildung der betreffenden Person.</t>
  </si>
  <si>
    <t>Ich erkläre die Bedeutung eines Einführungsprogrammes für neu eintretendes Personal.</t>
  </si>
  <si>
    <t>Ich kann selbstständig ein standardisiertes Einführungsprogramm für neu eintretendes Personal erarbeiten und nachvollziehbar begründen.</t>
  </si>
  <si>
    <t>Ich erkläre den Ablauf einer Rekrutierung von der Bewerbung bis zum ersten Arbeitstag in meinem Betrieb. Ich gehe zudem auf branchenspezifische/ betriebliche Spezialitäten ein und erläutere diese verständlich.</t>
  </si>
  <si>
    <t>Ich zähle drei branchenspezifische Arbeitsformen und -modelle aus einem 24-Stunden-Betrieb auf und ermittle je zwei Vor- und Nachteile.</t>
  </si>
  <si>
    <t>Ich erkläre eine Lohnabrechnung und kalkuliere eine Netto-Lohnabrechnung.</t>
  </si>
  <si>
    <t>Ich nenne die verschiedenen Arbeitsvertragstypen, ihren Inhalt und die gesetzlichen Grundlagen, denen sie unterstehen.</t>
  </si>
  <si>
    <t>Ich erläutere unter Berücksichtigung der Grundlagen des betrieblichen Gehaltssystems die für die Unternehmung gültigen Einreihungsrichtlinien stichwortartig.</t>
  </si>
  <si>
    <t>Ich zeige die zurückliegende Entwicklung des Arbeitsmarktes auf, schätze die aktuelle Arbeitsmarktsituation realitätsgetreu ein und ziehe aus deren Einflussfaktoren die Schlüsse für die Unternehmung.</t>
  </si>
  <si>
    <t>Ich bin in der Lage, mögliche Fluktuationsgründe zu erkennen und die gegebenen Einflussfaktoren innerhalb des Unternehmens herauszufinden. Ich zeige die Konsequenzen für den laufenden Betrieb plausibel auf.</t>
  </si>
  <si>
    <t>Ich unterscheide die Begriffe Personalplanung, Personalförderung, Personalerhaltung und Personalbeurteilung und erläutere deren jeweilige Bedeutung für das Unternehmen.</t>
  </si>
  <si>
    <t>Ich beschreibe den Ablauf der Fakturierung sowie der Debitorenbewirtschaftung schrittweise, inkl. des Verarbeitungsprozesses der Streitsache bis zur Schlussverwaltung des Dossiers.</t>
  </si>
  <si>
    <t>Ich erläutere den Zweck und den Aufbau der Finanzbuchhaltung ohne Hilfsmittel mit eigenen Worten.</t>
  </si>
  <si>
    <t>Ich erkläre den Zweck und den Aufbau sowie den Inhalt des Kontenrahmens der H+ verständlich.</t>
  </si>
  <si>
    <t>Ich beschreibe den Zweck und die Aufgaben von drei verschiedenen Nebenbuchhaltungen ohne Hilfsmittel.</t>
  </si>
  <si>
    <t>Ich erkundige mich über den konkreten Sinn und Zweck der Anlagebuchhaltung im Lehrbetrieb. Anhand eines vorgegebenen Beispiels bin ich in der Lage, eine Anschaffung in der Anlagebuchhaltung mit den erforderlichen Daten zu erfassen. Ich berücksichtige hierbei u. a. die speziellen Bestimmungen im Bereich der Abschreibung und Verzinsung und zeige diese auf.</t>
  </si>
  <si>
    <t>Ich erkläre mit eigenen Worten verständlich den Zweck des Budgets und beschreibe die Budgetformen.</t>
    <phoneticPr fontId="0" type="noConversion"/>
  </si>
  <si>
    <t>Ich bestimme anhand drei vorgegebener Fallbeispiele sinnvolle Umlageschlüssel, begründe deren Wahl konkret und berechne die Umlagen korrekt.</t>
  </si>
  <si>
    <t xml:space="preserve">Konsum- und Investitionsgüter unterscheiden </t>
  </si>
  <si>
    <t>Internes Bestellwesen erläutern</t>
  </si>
  <si>
    <t>Service/Wartung sicherstellen</t>
  </si>
  <si>
    <t>Offerten einholen und vergleichen</t>
    <phoneticPr fontId="0" type="noConversion"/>
  </si>
  <si>
    <t xml:space="preserve">Material/Waren bestellen </t>
  </si>
  <si>
    <t xml:space="preserve">Kontrolle der Lieferungen </t>
  </si>
  <si>
    <t xml:space="preserve">Fehllieferungen beanstanden/korrigieren </t>
  </si>
  <si>
    <t>Lieferantenrechnungen kontrollieren/kontieren</t>
  </si>
  <si>
    <t>Abfallkonzept kennen</t>
  </si>
  <si>
    <t>Grundsätze der Lagerbewirtschaftung und der Inventur kennen</t>
  </si>
  <si>
    <t>Berechnen und interpretieren der wichtigsten Kennzahlen</t>
  </si>
  <si>
    <t>Lieferungen kontrollieren</t>
    <phoneticPr fontId="0" type="noConversion"/>
  </si>
  <si>
    <t>Beanstandungen über fehlendes, fehlerhaftes oder irrtümlich geliefertes Material erheben</t>
  </si>
  <si>
    <t>Lieferungen einlagern</t>
  </si>
  <si>
    <t xml:space="preserve">Lagerbestände nachführen </t>
  </si>
  <si>
    <t>Lager bewirtschaften</t>
  </si>
  <si>
    <t>Inventar erstellen</t>
  </si>
  <si>
    <t>Material/Waren rüsten</t>
    <phoneticPr fontId="0" type="noConversion"/>
  </si>
  <si>
    <t>Lieferdokumente erstellen</t>
  </si>
  <si>
    <t>Auslieferung organisieren</t>
  </si>
  <si>
    <t>Tarifanfragen beantworten</t>
  </si>
  <si>
    <t>Voraussetzungen für Leistungspflicht gemäss KVG und UVG kennen</t>
  </si>
  <si>
    <t>Tarifvereinbarungen von gesamtschweizerischer Bedeutung kennen</t>
  </si>
  <si>
    <t>Leistungen KVG, VVG, UVG, IVG, MVG zuordnen</t>
  </si>
  <si>
    <t>1.1.2.1.5</t>
    <phoneticPr fontId="0" type="noConversion"/>
  </si>
  <si>
    <t xml:space="preserve">Kundenanfragen entgegennehmen </t>
    <phoneticPr fontId="0" type="noConversion"/>
  </si>
  <si>
    <t xml:space="preserve">Bedürfnisse abklären </t>
  </si>
  <si>
    <t>Kundenanfragen bearbeiten und beantworten oder an zuständige Personen weiterleiten</t>
  </si>
  <si>
    <t>Kundenkontakte mit den entsprechenden Unterlagen nachvollziehbar dokumentieren</t>
  </si>
  <si>
    <t xml:space="preserve">Kostengutspracheverfahren beschreiben </t>
  </si>
  <si>
    <t>Patientenrechte und –pflichten kennen</t>
  </si>
  <si>
    <t>Entschädigungs-/ Tarifierungssysteme erklären</t>
  </si>
  <si>
    <t>1.1.2.2.4</t>
    <phoneticPr fontId="0" type="noConversion"/>
  </si>
  <si>
    <t xml:space="preserve">Gespräch vorbereiten </t>
    <phoneticPr fontId="0" type="noConversion"/>
  </si>
  <si>
    <t>Gespräch führen (Bedürfnisse abklären, Varianten aufzeigen, Mehrwert eigener Lösungen aufzeigen, mögliche Einwände entkräften, weiteres Vorgehen festlegen) und erfolgreich abschliessen</t>
  </si>
  <si>
    <t>Gespräch nachbereiten (Offerten, Verträge, Bestätigungen usw.)</t>
  </si>
  <si>
    <t>Fristen einhalten</t>
  </si>
  <si>
    <t>Die verschiedenen Leistungserfassungssysteme bei Patienten kennen</t>
  </si>
  <si>
    <t>Vor- und Nachteile der Leistungserfassungssysteme kennen</t>
  </si>
  <si>
    <t>1.1.2.3.4</t>
    <phoneticPr fontId="0" type="noConversion"/>
  </si>
  <si>
    <t>Kunden und Kundengruppen analysieren</t>
  </si>
  <si>
    <t xml:space="preserve">Kundendaten erfassen, strukturieren, ablegen und pflegen </t>
  </si>
  <si>
    <t>Kundenkontakte auswerten; Kundenzufriedenheit ermitteln</t>
  </si>
  <si>
    <t>Aufgaben des Ambulanzdienstes kennen</t>
  </si>
  <si>
    <t>Branchenspezifische Anwendungssoftware beschreiben</t>
  </si>
  <si>
    <t>Patientenaufnahme/-entlassung abwickeln</t>
  </si>
  <si>
    <t>Prozess von der Leistungserbringung bis zur Zahlung beschreiben</t>
  </si>
  <si>
    <t>TarMed anwenden</t>
  </si>
  <si>
    <t>DRG anwenden</t>
  </si>
  <si>
    <t>DRG mit einer anderen Abrechnungsart vergleichen</t>
  </si>
  <si>
    <t>Anfragen entgegennehmen</t>
  </si>
  <si>
    <t>Wünsche, Bedürfnisse klären</t>
  </si>
  <si>
    <t>Offerten/Kostengutsprachen ausstellen</t>
  </si>
  <si>
    <t xml:space="preserve">Kunden- und Auftragsdaten erfassen </t>
  </si>
  <si>
    <t xml:space="preserve">Aufträge bearbeiten und auslösen </t>
  </si>
  <si>
    <t>Kundenzufriedenheit ermitteln</t>
  </si>
  <si>
    <t>Konsequenzen aus Verbesserungsmassnahmen aufzeigen</t>
  </si>
  <si>
    <t>Verschiedene Möglichkeiten zur Ermittlung der Kundenzufriedenheit  aufzeigen</t>
  </si>
  <si>
    <t>Reklamationen von Kunden freundlich und angemessen aufnehmen</t>
  </si>
  <si>
    <t>Lösungen aufzeigen und weiteres Vorgehen mit Kunden wie auch mit Vorgesetzten besprechen</t>
  </si>
  <si>
    <t>Umsetzen von geeigneten Lösungen und überprüfen der Wirkung der Massnahmen und der Zufriedenheit der Kunden</t>
  </si>
  <si>
    <t>Leistungserfassungsprozesse optimieren</t>
  </si>
  <si>
    <t>Verbesserungsbedürftige Abläufe aufdecken</t>
  </si>
  <si>
    <t>Prioritäten setzten und Zeit gewinnen</t>
  </si>
  <si>
    <t>Trägerschaften und Organisationsformen kennen</t>
  </si>
  <si>
    <t>Verschiedene Kooperationsarten zwischen Unternehmen kennen</t>
  </si>
  <si>
    <t>Dienstleistungsangebot bedürfnisgerecht ausgestalten</t>
  </si>
  <si>
    <t xml:space="preserve">Tarifentwicklungen beurteilen und Veränderungen für die Branche aufzeigen </t>
  </si>
  <si>
    <t>Aufgaben und Kompetenzen des Bundes und der Kantone bei der Tarifbildung und –anwendung kennen</t>
  </si>
  <si>
    <t>den Auftrag der verschiedenen Akteure im Gesundheitswesen zu erklären</t>
  </si>
  <si>
    <t>das Leistungsangebot meiner Institution zu beschreiben</t>
  </si>
  <si>
    <t>Informationskonzept kennen</t>
  </si>
  <si>
    <t>Innerbetriebliche Informationsmöglichkeiten kennen</t>
  </si>
  <si>
    <t>Ausserbetriebliche Informationsmöglichkeiten kennen</t>
  </si>
  <si>
    <t>Klassische Werbung (Inhalt und Gestaltung von Werbemitteln)</t>
  </si>
  <si>
    <t xml:space="preserve">Media-Planung </t>
  </si>
  <si>
    <t xml:space="preserve">Verkaufsförderung </t>
  </si>
  <si>
    <t xml:space="preserve">PR/Oeffentlichkeitsarbeit </t>
  </si>
  <si>
    <t xml:space="preserve">Sponsoring/Partnerschaften </t>
  </si>
  <si>
    <t>Internet</t>
  </si>
  <si>
    <t>Hauptaufgaben des Personalwesens nennen</t>
  </si>
  <si>
    <t>Ausländische Mitarbeiter anstellen</t>
  </si>
  <si>
    <t>Personalversicherungswesen aufzählen</t>
  </si>
  <si>
    <t>Aus- und Weiterbildung aufzeigen</t>
  </si>
  <si>
    <t>den Ablauf bei der Rekrutierung von Mitarbeitern erklären</t>
  </si>
  <si>
    <t>die Möglichkeiten für berufliche Aus- und Weiterbildungen in meiner Branche vorstellen</t>
  </si>
  <si>
    <t>die Grundzüge des Sozialversicherungssystem darlegen</t>
  </si>
  <si>
    <t>Bedeutung des Einführungsprogramms erklären</t>
  </si>
  <si>
    <t>Erarbeitung eines standardisierten Einführungsprogrammes</t>
  </si>
  <si>
    <t>Erklären des Ablaufes von der Rekrutierung bis zum ersten Arbeitstag</t>
  </si>
  <si>
    <t>Arbeitsformen und –modelle auseinander halten</t>
  </si>
  <si>
    <t>Lohnabrechnung erstellen</t>
  </si>
  <si>
    <t>Arbeitsverträge kennen</t>
  </si>
  <si>
    <t>Gehaltssystem kennen</t>
  </si>
  <si>
    <t>die verschiedenen Vertragstypen aufzählen</t>
  </si>
  <si>
    <t xml:space="preserve">das Besoldungssystem meiner Institution erläutern </t>
  </si>
  <si>
    <t>eine Lohnabrechnung erklären</t>
  </si>
  <si>
    <t>Arbeitsmarkt einschätzen</t>
  </si>
  <si>
    <t>Personalfluktuation deuten</t>
  </si>
  <si>
    <t>Instrumente der Personalarbeit kennen</t>
  </si>
  <si>
    <t>Fakturierung und Debitorenbewirtschaftung bis zur Streitsache kennen</t>
  </si>
  <si>
    <t>Zweck und Aufbau der Finanzbuchhaltung kennen</t>
  </si>
  <si>
    <t>Kontenrahmen der H+ erklären</t>
  </si>
  <si>
    <t>Nebenbuchhaltungen beschreiben</t>
  </si>
  <si>
    <t>Über Anlagebuchhaltung und Sonderbestimmungen Bescheid wissen</t>
  </si>
  <si>
    <t xml:space="preserve">Zweck des Budgets kennen und Budgetformen beschreiben </t>
  </si>
  <si>
    <t>Umlageschlüssel bestimmen</t>
  </si>
  <si>
    <t>den Zweck und die Struktur der Finanz- und Betriebsbuchhaltung erklären</t>
  </si>
  <si>
    <t>den Kontenplan der Institution vorstellen</t>
  </si>
  <si>
    <t>die Nebenbuchhaltungen beschreiben</t>
  </si>
  <si>
    <t>die Abläufe bei der Verbuchung beschreiben</t>
  </si>
  <si>
    <t>die Abläufe bei der Rechnungsstellung beschreiben</t>
  </si>
  <si>
    <t>die Abläufe bei der Debitorenverwaltung beschreiben</t>
  </si>
  <si>
    <t>den Zweck der Anlagebuchhaltung erklären</t>
  </si>
  <si>
    <t>Zweck der REKOLE Kostenrechnung erklären</t>
  </si>
  <si>
    <t>Ich erläutere verständlich den Zweck der REKOLE Kostenrechnung ohne Hilfsmittel und mit eigenen Worten.</t>
  </si>
  <si>
    <t>Aufbau der REKOLE Kostenrechnung erklären</t>
  </si>
  <si>
    <t>Ich erkläre verständlich den Aufbau der REKOLE Kostenrechnung ohne Hilfsmittel und mit eigenen Worten.</t>
  </si>
  <si>
    <t>Betriebsabrechnungsbogen (BAB) erstellen</t>
  </si>
  <si>
    <t>Ich bin in der Lage, anhand eines vorgegebenen Beispiels selbstständig einen Betriebsabrechnungsbogen systematisch zu erstellen unter Berücksichtigung der zeitlichen und sachlichen Abgrenzungen und praxisbezogener Umlageschlüssel.</t>
  </si>
  <si>
    <t>Betriebswirtschaftliche Kennzahlen berechnen</t>
  </si>
  <si>
    <t>Ich bin in der Lage, anhand eines vorgegebenen Beispiels selbstständig ohne Hilfsmittel fünf betriebswirtschaftliche Kennzahlen zu berechnen.</t>
  </si>
  <si>
    <t>Indikatoren zur Erstellung von Spitalstatistiken berechnen</t>
  </si>
  <si>
    <t xml:space="preserve">Ich nenne die branchenspezifischen Indikatoren mit denen Statistiken erstellt werden können und wende sie an. </t>
  </si>
  <si>
    <t>Betriebswirtschaftliche Kennzahlen interpretieren</t>
  </si>
  <si>
    <t>Die Resultate der berechneten Kennzahlen interpretiere ich richtig. Meine Interpretation ist anschaulich und für einen Laien verständlich.</t>
  </si>
  <si>
    <t>Schriftstücke nach betrieblichen und rechtlichen Vorgaben verfassen</t>
  </si>
  <si>
    <t>Betriebliche und rechtliche Vorgaben berücksichtigen beim Verfassen von Dokumenten.</t>
  </si>
  <si>
    <t>Schriftstücke selbständig verfassen</t>
  </si>
  <si>
    <t>Selbständiges Verfassen von E-Mails, Briefen, Faxen, Berichten, Dokumentationen, Protokollen und Aktennotizen.</t>
  </si>
  <si>
    <t>Schriftstücke korrekt verfassen und weiterleiten</t>
  </si>
  <si>
    <t>Korrektes Verfassen und Weiterleiten von E-Mails, Briefen, Faxen, Berichten, Dokumentationen, Protokollen und Aktennotizen.</t>
  </si>
  <si>
    <t>Daten und Dokumente sicher und nachvollziehbar verwalten</t>
  </si>
  <si>
    <t>Betriebliches Datensicherungssystem beschreiben</t>
  </si>
  <si>
    <t>Betriebliches Archivierungssystem beschreiben</t>
  </si>
  <si>
    <t xml:space="preserve">Sitzungen und Anlässe planen </t>
    <phoneticPr fontId="0" type="noConversion"/>
  </si>
  <si>
    <t xml:space="preserve">Teilnehmende einladen </t>
  </si>
  <si>
    <t xml:space="preserve">Infrastruktur und Unterlagen vorbereiten </t>
  </si>
  <si>
    <t xml:space="preserve">Teilnehmende betreuen </t>
  </si>
  <si>
    <t>Auswertungen und Abschlussarbeiten durchführen</t>
  </si>
  <si>
    <t>Teilnehmende dokumentieren</t>
  </si>
  <si>
    <t>Entgegennahme</t>
    <phoneticPr fontId="0" type="noConversion"/>
  </si>
  <si>
    <t>Sortierung</t>
  </si>
  <si>
    <t xml:space="preserve">Verteilung (geöffnet, ungeöffnet) </t>
  </si>
  <si>
    <t xml:space="preserve">Verpackung </t>
  </si>
  <si>
    <t>Einschreiben, Frankierung</t>
  </si>
  <si>
    <t>Einhalten der betrieblichen Vorgaben</t>
  </si>
  <si>
    <t>Effizientes Erledigen der Aufgaben der internen Kommunikation</t>
  </si>
  <si>
    <t>Umweltbewusstes Erledigen der Aufgaben der internen Kommunikation</t>
  </si>
  <si>
    <t xml:space="preserve">Wichtige technische Kommunikationsmittel erklären </t>
  </si>
  <si>
    <t>Ich erkläre drei spezielle technische Kommunikationsmittel in unserer Unternehmung verständlich.</t>
  </si>
  <si>
    <t>Einsatzmöglichkeiten der wichtigen technischen Kommunikationsmittel beurteilen</t>
  </si>
  <si>
    <t>Ich beurteile von drei speziellen technischen Kommunikationsmittel deren Einsatzmöglichkeiten fallbezogen.</t>
  </si>
  <si>
    <t>Neuste Entwicklungen der technischen Kommunikationsmittel aufzeigen</t>
  </si>
  <si>
    <t>Ich zeige mit eigenen Worten die neusten Entwicklungen betreffend technischer Kommunikationsmittel im Arbeitsalltag auf.</t>
  </si>
  <si>
    <t>Telefon (Anlage)</t>
    <phoneticPr fontId="0" type="noConversion"/>
  </si>
  <si>
    <t>Multifunktionsgeräte</t>
  </si>
  <si>
    <t>Audiovisuelle Mittel</t>
  </si>
  <si>
    <t>Erläuterung der ergonomischen Aspekte am Arbeitsplatz</t>
  </si>
  <si>
    <t>Analyse des eigenen Arbeitsplatzes bezüglich Ergonomie und Sicherheit</t>
  </si>
  <si>
    <t>Folgen bei Nichteinhaltung der ergonomischen Richtlinien und der Sicherheit am Arbeitsplatz kennen</t>
  </si>
  <si>
    <t>Auswirkung Leistungsauftrag auf Leistungsangebot ableiten</t>
  </si>
  <si>
    <t>Ich erläutere die wirtschaftliche Bedeutung eines vorgegebenen Leistungsauftrags anschaulich und leite die daraus resultierenden Folgen und Auswirkungen auf das Leistungsangebot des Unternehmens ab. Ich zeige den Zusammenhang zwischen Leistungsauftrag und -angebot nachvollziehbar auf.</t>
  </si>
  <si>
    <t>Funktion der Krankengeschichte darlegen</t>
  </si>
  <si>
    <t>Die Bedeutung und den Inhalt der Krankengeschichte und deren Bearbeitung und Handhabung lege ich detailliert dar.</t>
  </si>
  <si>
    <t>Unterschiede der Leistungen für grund- und zusatzversicherte Patienten aufzeigen</t>
  </si>
  <si>
    <t>Ich kann die Unterschiede des Leistungsspektrums je nach Patientenkategorie verständlich erläutern. Zudem gebe ich über die "Mehrleistungen" kompetent Auskunft.</t>
  </si>
  <si>
    <t>Bezeichnungen und Funktionen</t>
    <phoneticPr fontId="0" type="noConversion"/>
  </si>
  <si>
    <t xml:space="preserve">Verwendungszwecke </t>
  </si>
  <si>
    <t xml:space="preserve">Charakteristiken und Qualitätsmerkmale </t>
  </si>
  <si>
    <t>Preise und Konditionen</t>
  </si>
  <si>
    <t xml:space="preserve">Haftpflichtfragen </t>
  </si>
  <si>
    <t>Spitex umschreiben</t>
  </si>
  <si>
    <t>Ich umschreibe den Tätigkeitsbereich der Spitex stichwortartig.</t>
  </si>
  <si>
    <t>Rehaklinik umschreiben</t>
  </si>
  <si>
    <t>Ich umschreibe den Tätigkeitsbereich der Rehaklinik stichwortartig</t>
  </si>
  <si>
    <t>Übergangspflege umschreiben</t>
  </si>
  <si>
    <t>Ich umschreibe den Tätigkeitsbereich der Übergangspflege stichwortartig</t>
  </si>
  <si>
    <t>Langzeitpflege umschreiben</t>
  </si>
  <si>
    <t>Ich umschreibe den Tätigkeitsbereich der Lamgzeitpflege stichwortartig</t>
  </si>
  <si>
    <t>Verwendungszwecke</t>
  </si>
  <si>
    <t>Berufsbilder im Unternehmen darstellen</t>
  </si>
  <si>
    <t>Ich stelle zwei Berufsbilder unseres Unternehmens auf eine originelle Art und Weise dar, indem ich Stelleninhabende interviewe und mich zusätzlich über diese Berufsbilder informiere.</t>
  </si>
  <si>
    <t>Medizinische, Pflege- und medizintechnische Berufe nennen</t>
  </si>
  <si>
    <t>Ich nenne die Funktionen und Aufgaben des medizinischen Dienstes, des Pflegedienstes und des medizintechnischen Dienstes.</t>
  </si>
  <si>
    <t>Hauptaufgaben verschiedener Dienste erläutern</t>
  </si>
  <si>
    <t>Ich erläutere aufgrund des Organigramms die Hauptaufgaben der Verwaltung, der Ökonomie und des Technischen Dienstes umfassend.</t>
  </si>
  <si>
    <t>Haftpflichtfragen klären</t>
  </si>
  <si>
    <t>Ich beschreibe den Deckungsumfang der Betriebshaftpflichtversicherung. Ich bin in der Lage, aufgrund von zwei vorgegebenen Fällen zu beurteilen, ob diese in den Zuständigkeitsbereich der Haftpflichtversicherung fallen und begründe meine Entscheide ausführlich.</t>
  </si>
  <si>
    <t>Jahresbericht kennen</t>
  </si>
  <si>
    <t>Ich benenne die wichtigsten Teile eines Jahresberichts und erkläre, wozu er dient und welche Empfänger er erreicht.</t>
  </si>
  <si>
    <t>Anspruchsgruppen und ihre Anliegen</t>
  </si>
  <si>
    <t>Leitbild/Philosophie/Strategie/Corporate Social Responsibility</t>
  </si>
  <si>
    <t>Geschichtlicher Hintergrund</t>
  </si>
  <si>
    <t>Rechtsform / Eigentumsverhältnisse</t>
  </si>
  <si>
    <t>Aufbauorganisation</t>
  </si>
  <si>
    <t>Ablauforganisation</t>
  </si>
  <si>
    <t>Marktstellung</t>
  </si>
  <si>
    <t xml:space="preserve">Wesentliche Stärken </t>
  </si>
  <si>
    <t>Qualitätsmanagement und –standards</t>
  </si>
  <si>
    <t>Jahresbericht</t>
  </si>
  <si>
    <t>Altersstruktur und deren Auswirkungen darstellen</t>
  </si>
  <si>
    <t>Ich stelle die geschlechterspezifische Altersstruktur der schweizerischen Bevölkerung ansatzweise dar und zeige die Auswirkungen auf das schweizerische Gesundheitswesen verständlich und differenziert verschiedenen Ansprechpartnern auf.</t>
  </si>
  <si>
    <t>Morbidität und Mortalität erklären</t>
  </si>
  <si>
    <t>Ich nenne die drei wichtigsten Diagnosen für Morbidität und drei Mortalitätsgründe. Ich erkläre, weshalb mein Lehrbetrieb diese Informationen kennen muss.</t>
  </si>
  <si>
    <t>Entwicklung medizinischer Versorgung aufzeigen</t>
  </si>
  <si>
    <t>Ich zeige die Entwicklung der medizinischen Versorgung im Hinblick auf die Leistungserbringer und die im Gesundheitssektor aktive Bevölkerung in den letzten 10 Jahren in groben Zügen auf und formuliere einfache Prognosen für die Zukunft.</t>
  </si>
  <si>
    <t>Rechtsformen, Versorgungsaufträge und Arztsysteme nennen</t>
  </si>
  <si>
    <t>Ich ordne Rechtsformen, Versorgungsaufträge sowie Arztkategorien anhand eines vorgegebenen Beispiels situationsgerecht ein und erläutere dieses mit eigenen Worten.</t>
  </si>
  <si>
    <t xml:space="preserve">Berufsgruppen aufzählen und anteilmässiger Stellenetat wiedergeben </t>
  </si>
  <si>
    <t>Ich nenne die wichtigsten Titel der medizinischen Facharztrichtungen sowie die Berufsgruppen der Krankenpfleger und Medizintechniker im schweizerischen Gesundheitswesen. Ich erkläre die ungefähre prozentuale Aufteilung der wichtigsten Berufsgruppen der Einrichtung.</t>
  </si>
  <si>
    <t>Präventionsstufen schildern</t>
  </si>
  <si>
    <t>Möglichkeiten der Prävention von Krankheiten und Unfällen umschreibe ich anhand eines vorgegebenen Beispiels nachvollziehbar und ordne es korrekt einer der drei Präventionsstufen zu. Ich begründe meine Vorschläge verständlich.</t>
  </si>
  <si>
    <t>Zuständigkeiten von Bund, Kanton und Gemeinde umschreiben</t>
  </si>
  <si>
    <t>Ich präsentiere meinem Vorgesetzten ein Beispiel, in dem sich abbildet, wie eine Hauptaufgabe des Bundes, der Kantone und der Gemeinden den betrieblichen Alltag im Gesundheitswesen beeinflusst.</t>
  </si>
  <si>
    <t>Wichtige Organisationen kennen</t>
  </si>
  <si>
    <t>Ich erkläre die Aufgaben der wichtigsten Organisationen inkl. H+ Die Spitäler der Schweiz im schweizerischen Gesundheitswesen mit eigenen Worten.</t>
  </si>
  <si>
    <t>Kostensituation erfassen und Ursachen analysieren</t>
  </si>
  <si>
    <t>Ich nehme für die Gesundheitskosten die Aufgliederung korrekt vor und analysiere die Ursachen der kostenmässigen Entwicklung (mit Hilfe von Fachliteratur, Presse usw.) umfassend, dabei informiere ich mich aus sinnvollen Quellen.</t>
  </si>
  <si>
    <t>Finanzströme erläutern</t>
  </si>
  <si>
    <t>Ich bin in der Lage, drei Finanzströme des schweizerischen Gesundheitswesens aufzuzeichnen und zu erläutern. Ich gebe mindestens drei Arten an, über welche der Schweizer Bürger die Finanzierung des Gesundheitswesens seines Landes unterstützt. Ich nenne zwei obligatorische Finanzierungsarten für den Bürger und zwei fakultative Finanzierungsarten.</t>
  </si>
  <si>
    <t>Altersstruktur und deren Auswirkungen</t>
    <phoneticPr fontId="0" type="noConversion"/>
  </si>
  <si>
    <t xml:space="preserve">Mortalität und Morbidität </t>
  </si>
  <si>
    <t>Entwicklungen med. Versorgung</t>
  </si>
  <si>
    <t>Rechtsformen, Versorgungsaufträge und Arztsysteme</t>
  </si>
  <si>
    <t>Berufsgruppen, anteilmässiger Stellenetat</t>
  </si>
  <si>
    <t>Leistungen KVG, VVG, UVG, IVG, MVG</t>
  </si>
  <si>
    <t>Präventionsstufen</t>
  </si>
  <si>
    <t>Zuständigkeit von Bund, Kanton und Gemeinde</t>
  </si>
  <si>
    <t>Wichtige Organisationen</t>
  </si>
  <si>
    <t>Kostensituation und Ursachen</t>
  </si>
  <si>
    <t>Finanzströme</t>
  </si>
  <si>
    <t>Dropdown Teilfähigkeiten</t>
  </si>
  <si>
    <t>Teilfähigkeiten</t>
  </si>
  <si>
    <t>Ich hole verschiedene Offerten ein. Um diese zu vergleichen, erstelle ich einen sinnvollen Kriterienkatalog.</t>
  </si>
  <si>
    <t xml:space="preserve">Ich bestelle selbständig Material und Waren bei unseren Lieferanten. </t>
  </si>
  <si>
    <t>Ich kontrolliere die bestellte Ware mittels Bestellschein und Lieferschein. Ich weiss, welche Angaben ich dabei prüfen muss.</t>
  </si>
  <si>
    <t xml:space="preserve">Ich nenne die verschiedenen Möglichkeiten, die ich bei einer Fehllieferung geltend machen kann. Ich beanstande Fehllieferungen korrekt und unterbreite einen sinnvollen Vorschlag zur Lösung des Problems. </t>
  </si>
  <si>
    <t xml:space="preserve">Ich kontiere und kontrolliere die Lieferantenrechnungen korrekt aufgrund des Lieferscheins. Ich nenne die Angaben, die ich dabei prüfen muss. </t>
  </si>
  <si>
    <t>Ich beanstande die Fehllieferung selbständig nach den betrieblichen Vorgaben.</t>
  </si>
  <si>
    <t>Ich lagere die Lieferungen nach den Vorschriften korrekt und selbständig ein.</t>
  </si>
  <si>
    <t>Ich führe die Lagerbestände selbständig nach und kontrolliere diese.</t>
  </si>
  <si>
    <t>Ich bewirtschafte das Lager termingerecht, korrekt und selbständig nach den Vorgaben des Betriebes.</t>
  </si>
  <si>
    <t>Ich stelle das Material / die Ware aufgrund der Bestellung korrekt für den Auftraggeber bereit.</t>
  </si>
  <si>
    <t>Ich erstelle Lieferdokumente selbständig und korrekt nach den Vorgaben des Betriebes.</t>
  </si>
  <si>
    <t>Ich organisiere die Material-/Warenausgabe selbständig und effizient, damit der Auftraggeber die Lieferung termingerecht erhält.</t>
  </si>
  <si>
    <t>Ich nehme mündliche sowie schriftliche Kundenanfragen selbständig entgegen.</t>
  </si>
  <si>
    <t>Ich kläre die Kundenbedürfnisse selbständig ab.</t>
  </si>
  <si>
    <t>Ich bearbeite Kundenanfragen selbständig oder leite diese der zuständigen Person weiter.</t>
  </si>
  <si>
    <t>Ich dokumentiere die Kundenkontakte nachvollziehbar, damit eine andere Person aus der Dokumentation jederzeit die Sachlage nachvollziehen kann.</t>
  </si>
  <si>
    <t>Ich bereite Gespräche professionell vor. Die dazu notwendigen Dokumente, persönlichen Notizen und Fragen liegen rechtzeitig und vollständig vor.</t>
  </si>
  <si>
    <t>Ich führe das Kundengespräch mit offenen und geschlossenen Fragen, zeige Varianten auf und unterbreite Lösungsvorschläge. Allfällige Einwände entkräfte ich kompetent und lege das weitere Vorgehen fest. Das Gespräch schliesse ich erfolgreich ab.</t>
  </si>
  <si>
    <t>Ich reflektiere Gespräche selbständig. Dabei überlege ich mir, was gut gelaufen ist und was ich das nächste Mal optimieren kann. Ich stelle die Unterlagen zusammen und verfasse zuhanden des Kunden einen Brief oder eine Notiz über die getroffenen Abmachungen.</t>
  </si>
  <si>
    <t xml:space="preserve">Ich nenne die verschiedenen Anspruchsgruppen (Stakeholder) und analysiere deren Bedürfnisse. </t>
  </si>
  <si>
    <t>Ich erfasse Kundendaten korrekt, strukturiere sie, lege sie ab und pflege sie. Dabei unterscheide ich anhand von Beispielen, ob Daten öffentlich zugänglich sind oder vertraulich zu behandeln sind.</t>
  </si>
  <si>
    <t>Ich nenne drei verschiedene Methoden, um die Kundenzufriedenheit zu ermitteln und schlage aufgrund deren Auswertung notwendige, sinnvolle Massnahmen vor</t>
  </si>
  <si>
    <t xml:space="preserve">Ich erledige selbständig und korrekt die Formalitäten für die Patientenaufnahme und –entlassung. </t>
  </si>
  <si>
    <t>Ich erfasse selbständig Wünsche und Bedürfnisse unserer Kunden und kläre ab, was wir davon umsetzen können. Ich begründe professionell, wann und warum wir einem Bedürfnis nicht entsprechen können.</t>
  </si>
  <si>
    <t>Ich erstelle selbständig und korrekt Kostengutsprachen für die entsprechenden Garanten.</t>
  </si>
  <si>
    <t>Ich erfasse Kunden- und Auftragsdaten selbständig, vollständig und korrekt.</t>
  </si>
  <si>
    <t>Ich bearbeite Aufträge selbständig, termingerecht und korrekt und initiiere die notwendigen Schritte.</t>
  </si>
  <si>
    <t>Ich bin freundlich gegenüber Kunden, die Reklamationen anbringen und dokumentiere die Reklamation.</t>
  </si>
  <si>
    <t xml:space="preserve">Ich unterbreite verschiedene Lösungsvorschläge und bespreche diese mit meinen Vorgesetzten wie auch mit den Kunden. </t>
  </si>
  <si>
    <t xml:space="preserve">Ich setze geeignete Massnahmen um, deren Ergebnis und Wirkung ich mittels der Methode «IPERKA» überprüfe. </t>
  </si>
  <si>
    <t xml:space="preserve">Ich erkläre einem Aussenstehenden den Auftrag der verschiedenen Akteure im Gesundheitswesen. </t>
  </si>
  <si>
    <t xml:space="preserve">Ich beschreibe einem Aussenstehenden das Leistungsangebot meines Betriebes. </t>
  </si>
  <si>
    <t xml:space="preserve">Ich erkenne die Konsequenzen politischer Entscheidungen und beschreibe diese mit eigenen Worten. </t>
  </si>
  <si>
    <t>Ich beschreibe die in meinem Lehrbetrieb eingesetzten Werbemittel und gebe bei einer Anfrage aus dem Betrieb kompetent Auskunft, welche Werbemöglichkeiten für den konkreten Fall in Betracht kommen könnten.</t>
  </si>
  <si>
    <t>Ich nenne das Vorgehen bei der Auswahl der Werbemedien und deren Vor- und Nachteile. Dadurch bin ich in der Lage, für eine konkrete Werbebotschaft eine Media-Planung durchzuführen.</t>
  </si>
  <si>
    <t>Ich zeige Ziele und Aufgaben der Verkaufsförderung auf. Ich erkläre, in welcher Art und wie die Methoden der Verkaufsförderung für meinen Lehrbetrieb einsetzbar sind.</t>
  </si>
  <si>
    <t>Ich nenne Ziele und Aufgaben der Öffentlichkeitsarbeit und bin in der Lage, eine konkrete Massnahme für meinen Lehrbetrieb zu planen.</t>
  </si>
  <si>
    <t>Ich unterscheide die Erscheinungsformen des Sponsorings und bin in der Lage, die Wirkung von Sponsoring/Partnerschaften mit der Wirkung von Werbung und Verkaufsförderung zu vergleichen.</t>
  </si>
  <si>
    <t>Ich zeige die verschiedenen Einsatzmöglichkeiten des Mediums Internet vergleichend auf und bin in der Lage, für eine konkrete Botschaft die Art der Verbreitung über Internet zu bestimmen.</t>
  </si>
  <si>
    <t>Ich erläutere den Ablauf bei der Rekrutierung von Mitarbeitenden mit eigenen Worten</t>
  </si>
  <si>
    <t>Ich beschreibe den Unterschied zwischen Aus- und Weiterbildung. Ich zeige einem Aussenstehenden verständlich mindestens je drei Aus- und Weiterbildungsmöglichkeiten auf.</t>
  </si>
  <si>
    <t>Ich lege einem Laien die Grundzüge des Sozialversicherungssystems der Schweiz dar. Ich erkläre insbesondere, welche Versicherung welche Risiken deckt, wer die Versicherungsprämien zahlt und welche Versicherung obligatorisch ist.</t>
  </si>
  <si>
    <t>Ich zeige drei verschiedene Vertragstypen auf. Dabei erläutere ich je einen Vor- und Nachteil je Vertragstyp. Anhand eines vorgegebenen Beispiels erkläre ich, welcher Vertragstyp zur Anwendung kommen kann.</t>
  </si>
  <si>
    <t>Ich erläutere einem Aussenstehenden verständlich das Besoldungssystem meines Betriebes.</t>
  </si>
  <si>
    <t xml:space="preserve">Ich erkläre einem Laien eine Lohnabrechnung eines Mitarbeitenden korrekt und verständlich. </t>
  </si>
  <si>
    <t xml:space="preserve">Ich erkläre einem Laien selbständig den Zweck und die Struktur der Finanz- und Betriebsbuchhaltung verständlich und nachvollziehbar. </t>
  </si>
  <si>
    <t xml:space="preserve">Ich stelle den Kontenplan unseres Betriebes einem Aussenstehenden verständlich vor. </t>
  </si>
  <si>
    <t xml:space="preserve">Ich beschreibe korrekt und verständlich den Zweck und die Aufgabe von drei Nebenbuchhaltungen. </t>
  </si>
  <si>
    <t xml:space="preserve">Ich beschreibe einem Laien selbständig und korrekt die Abläufe der Verbuchung. </t>
  </si>
  <si>
    <t>Ich beschreibe selbständig den Ablauf einer Rechnungsstellung.</t>
  </si>
  <si>
    <t>Ich beschreibe den Ablauf und den Zweck der Debitorenverwaltung einem Aussenstehenden verständlich und umfassend.</t>
  </si>
  <si>
    <t>Ich erkläre selbständig und professionell den Zweck und die Aufgaben der Anlagebuchhaltung.</t>
  </si>
  <si>
    <t>Ich beschreibe korrekt, wie ich Daten und Dokumente sicher aufbewahren kann.</t>
  </si>
  <si>
    <t>Ich beschreibe selbständig anhand von vier verschiedenen Beispielen, wie das betriebliche Datensicherungssystem funktioniert.</t>
  </si>
  <si>
    <t>Ich beschreibe selbständig zwei verschiedene Archivierungssysteme anhand von Beispielen und zeige deren Vor- und Nachteile auf.</t>
  </si>
  <si>
    <t>Auf der Basis vorgegebener Themen plane ich professionell entsprechende Sitzungen bzw. Anlässe.</t>
  </si>
  <si>
    <t>Ich lade anhand eines Themas die notwendigen Teilnehmenden gemäss Planung ein.</t>
  </si>
  <si>
    <t xml:space="preserve">Ich bereite sämtliche notwendigen Unterlagen termingerecht vor und organisiere selbständig Sitzungszimmer, Verpflegung etc. </t>
  </si>
  <si>
    <t xml:space="preserve">Während des Anlasses gehe ich auf die Wünsche der Teilnehmenden ein und versuche diese zu erfüllen. Ich begründe professionell, wenn einem Wunsch nicht entsprochen werden kann. </t>
  </si>
  <si>
    <t xml:space="preserve">Ich entwerfe sinnvolle Formulare für die Auswertung der Teilnehmenden oder setze bestehende ein. Ich analysiere die Feedbacks der Teilnehmenden und halte das Optimierungspotential schriftlich fest. </t>
  </si>
  <si>
    <t xml:space="preserve">Ich gebe den Teilnehmenden die notwendigen professionell verfassten Dokumente termingerecht ab. </t>
  </si>
  <si>
    <t xml:space="preserve">Ich nehme selbständig die interne und externe Post entgegen. </t>
  </si>
  <si>
    <t xml:space="preserve">Ich sortiere selbständig und korrekt die interne und externe Post nach den Vorgaben des Betriebes. </t>
  </si>
  <si>
    <t xml:space="preserve">Ich verteile die interne und externe Post korrekt. Ich beschreibe, welche Post ich ungeöffnet weitergeben muss. </t>
  </si>
  <si>
    <t>Ich verpacke Briefe und/oder Pakete professionell.</t>
  </si>
  <si>
    <t xml:space="preserve">Ich frankiere Briefe und/oder Pakete selbständig und korrekt. </t>
  </si>
  <si>
    <t xml:space="preserve">Ich nenne die betrieblichen Vorgaben für die interne Kommunikation und wende diese korrekt an. </t>
  </si>
  <si>
    <t>Ich erledige effizient Aufgaben der internen Kommunikation.</t>
  </si>
  <si>
    <t>Aufgaben der internen Kommunikation bearbeite ich umweltbewusst.</t>
  </si>
  <si>
    <t>Ich beherrsche einwandfrei die Bedienung der Telefonanlage im Lehrbetrieb.</t>
  </si>
  <si>
    <t>Ich beherrsche die Anwendung und den einfachen benutzerseitigen Unterhalt von zeitgemässen Multifunktionsgeräten und erläutere drei Vorteile gegenüber Einzelgeräten.</t>
  </si>
  <si>
    <t>Ich beherrsche die audio-visuellen Mittel, die ich bei meiner Arbeit im Lehrbetrieb benutze und/oder die im überbetrieblichen Kurs zur Verfügung stehen.</t>
  </si>
  <si>
    <t>Ich beschreibe anhand von mindestens drei Beispielen, worauf ich bei der Ergonomie am Arbeitsplatz achten muss.</t>
  </si>
  <si>
    <t xml:space="preserve">Ich nenne mindestens fünf Folgen bei Nichteinhaltung der ergonomischen Richtlinien und der Sicherheit am Arbeitsplatz. </t>
  </si>
  <si>
    <t xml:space="preserve">Ich erkläre anhand eines Beispiels die Funktion eines Produktes / einer Dienstleistung sowie deren Stärken und/oder Schwächen. </t>
  </si>
  <si>
    <t>Ich erkläre professionell anhand eines Beispiels den Verwendungszweck und die Besonderheit eines Produktes und/oder einer Dienstleistung.</t>
  </si>
  <si>
    <t>Ich umschreibe verschiedene Qualitätsmerkmale eines Produktes und/oder einer Dienstleistung korrekt.</t>
  </si>
  <si>
    <t>Ich gebe einem Laien selbständig und korrekt Auskunft bezüglich zentraler Haftpflichtfragen.</t>
  </si>
  <si>
    <t>Ich erkläre anhand eines Beispiels die Funktion eines Produktes/einer Dienstleistung eines Mitbewerbers sowie deren Stärken und/oder Schwächen.</t>
  </si>
  <si>
    <t xml:space="preserve">Ich erläutere anhand eines Beispiels professionell den Verwendungszweck und die Besonderheit eines Produktes und/oder einer Dienstleistung eines Mitbewerbers. </t>
  </si>
  <si>
    <t xml:space="preserve">Ich umschreibe verschiedene Qualitätsmerkmale eines Produktes und/oder Dienstleistung eines Mitbewerbers korrekt. </t>
  </si>
  <si>
    <t>Ich erkläre einem Laien verständlich und korrekt vier Anspruchsgruppen und deren Anliegen an meinen Lehrbetrieb.</t>
  </si>
  <si>
    <t>Ich erkläre einem Laien ohne Hilfsmittel den geschichtlichen Hintergrund und wichtige Daten meines Lehrbetriebes.</t>
  </si>
  <si>
    <t>Ich erkläre einem Laien verständlich und korrekt die Rechtsform/Eigentumsverhältnisse meines Lehrbetriebes.</t>
  </si>
  <si>
    <t>Ich zeichne die Aufbauorganisation meines Betriebes auf.</t>
  </si>
  <si>
    <t>Ich stelle anhand einer Aufgabenstellung den entsprechenden Prozess in meinem Lehrbetrieb professionell dar und umschreibe diesen.</t>
  </si>
  <si>
    <t>Ich erkläre einem Laien verständlich und korrekt die Marktstellung meines Lehrbetriebes.</t>
  </si>
  <si>
    <t xml:space="preserve">Ich bin mir der Stärken meines Lehrbetriebes bewusst und erkläre diese einem Laien professionell. </t>
  </si>
  <si>
    <t xml:space="preserve">Ich zeige drei wichtige Qualitätsstandards meines Lehrbetriebes auf. </t>
  </si>
  <si>
    <t>Ich erläutere die Inhalte und wichtigsten Aussagen des Jahresberichtes meines Lehrbetriebes adressatengerecht. Diese präsentiere ich mit geeigneten Hilfsmitteln.</t>
  </si>
  <si>
    <t>Ich beschreibe die Auswirkungen der Altersstruktur in eigenen Worten korrekt.</t>
  </si>
  <si>
    <t>Ich erkläre einem Laien verständlich und korrekt die Begriffe Mortalität und Morbidität.</t>
  </si>
  <si>
    <t>Ich beschreibe einem Laien die voraussichtliche medizinische Entwicklung in den kommenden fünf Jahren.</t>
  </si>
  <si>
    <t>Ich erläutere zwei verschiedene Versorgungsaufträge (unabhängig vom Lehrbetrieb), zwei Arztsysteme sowie mögliche Rechtsformen in Spitälern/Kliniken/Heimen in eigenen Worten.</t>
  </si>
  <si>
    <t xml:space="preserve">Ich beschreibe korrekt vier Berufsgruppen meines Betriebes und deren anteilmässiger prozentualer Stellenanteil im Lehrbetrieb. </t>
  </si>
  <si>
    <t xml:space="preserve">Ich ordne anhand von vorgegebenen Fallbeispielen den/die entsprechenden Versicherungsträger zu und begründe diese Auwahl. </t>
  </si>
  <si>
    <t>Ich erläutere verständlich und korrekt vier Möglichkeiten der Prävention von Krankheiten und/oder Unfällen.</t>
  </si>
  <si>
    <t xml:space="preserve">Ich beschreibe die Aufgaben von Bund, Kanton und Gemeinde im Gesundheitswesen korrekt. </t>
  </si>
  <si>
    <t>Ich zähle die wichtigsten Organisationen für meinen Lehrbetrieb auf und erkläre deren Aufgaben.</t>
  </si>
  <si>
    <t>Ich beschreibe die Kostensituation im Gesundheitswesen und erkläre deren Ursachen in eigenen Worten verständlich.</t>
  </si>
  <si>
    <t>1.1.7.1.1</t>
  </si>
  <si>
    <t>1.1.8.2.5</t>
  </si>
  <si>
    <t>Funktionen und Bezeichnungen</t>
  </si>
  <si>
    <t>Ich kontrolliere die bestellte Ware mittels Bestellschein und Lieferschein. Ich nenne die Angaben, die ich dabei prüfen muss.</t>
  </si>
  <si>
    <t>Ich analysiere aufmerksam die Tarifentwicklungen in den Medien und erläutere verständlich, weshalb sie für das Unternehmen wichtig sind. Ich leite ab, welchen Einfluss sie auf das Unternehmen und das gesamte Gesundheitswesen haben und kann diesbezüglich überzeugend argumentieren.</t>
  </si>
  <si>
    <t>Ich bin in der Lage, die Aufgaben und Kompetenzen des Bundes und der Kantone bei der Tarifbildung und -anwendung mit eigenen Worten ohne Hilfsmittel verständlich an Hand eines Beispiels zu erklären.</t>
  </si>
  <si>
    <t>die Konsequenzen politischer Entscheidungen für das Gesundheitswesen zu erkennen</t>
  </si>
  <si>
    <t>Ich nenne drei Beispiele für innerbetriebliche Kommunikation in meiner Unternehmung und erkläre dazu nachvollziehbar, wann welche Art zum Einsatz kommt.</t>
  </si>
  <si>
    <t>Ich nenne drei Beispiele für ausserbetriebliche Kommunikation in meiner Unternehmung und erkläre dazu nachvollziehbar, wann welche Art zum Einsatz kommt.</t>
  </si>
  <si>
    <t xml:space="preserve">Ich kann meinen eigenen Arbeitsplatz bezüglich Ergonomie und Sicherheit professionell analysieren und einrichten. </t>
  </si>
  <si>
    <t>Ich erstelle ein Inventar, woraus die Mengen und Werte je Einheit (z.B. je Stück) und das Total ersichtlich sind. Dieses vergleiche ich mit der Lagerbuchhaltung und leite die daraus notwendigen Massnahmen ab.</t>
  </si>
  <si>
    <t>Thomas Eugster</t>
  </si>
  <si>
    <t>Lernender
Name / Vorname</t>
  </si>
  <si>
    <t>Lehrbetrieb
Name / Ort</t>
  </si>
  <si>
    <t>ALS</t>
  </si>
  <si>
    <t>Abteilung</t>
  </si>
  <si>
    <t>Thema</t>
  </si>
  <si>
    <t xml:space="preserve">Kundenanfragen bearbeiten, Haupt- aufgaben Personalwesen nennen, Korrespondenz bearbeiten, Daten und Dokumente verwalten (Eintritt, Austritt, Betreuungsprozess, Unfallmeldungen,  Bewerbermanagement etc. </t>
  </si>
  <si>
    <t>1.1.2.3.4</t>
  </si>
  <si>
    <r>
      <t>Patientenaufnahme / -entlassung</t>
    </r>
    <r>
      <rPr>
        <sz val="9"/>
        <rFont val="Arial"/>
        <family val="2"/>
      </rPr>
      <t xml:space="preserve"> abwickeln </t>
    </r>
  </si>
  <si>
    <r>
      <t>Ich erläutere aufgrund von Beispielen die Preise und Konditionen von Dienstleistungen und/oder Produkten korrekt.</t>
    </r>
    <r>
      <rPr>
        <strike/>
        <sz val="9"/>
        <rFont val="Arial"/>
        <family val="2"/>
      </rPr>
      <t xml:space="preserve"> </t>
    </r>
  </si>
  <si>
    <r>
      <t>Ich erläutere aufgrund von Beispielen die Preise und Konditionen von Dienstleistungen und/oder Produkten eines Mitbewerbers korrekt.</t>
    </r>
    <r>
      <rPr>
        <strike/>
        <sz val="9"/>
        <rFont val="Arial"/>
        <family val="2"/>
      </rPr>
      <t xml:space="preserve"> </t>
    </r>
  </si>
  <si>
    <r>
      <t>Ich erkläre das Leitbild und die Strategie meines Lehrbetriebes einem Aussenstehenden verständlich.</t>
    </r>
    <r>
      <rPr>
        <strike/>
        <sz val="9"/>
        <rFont val="Arial"/>
        <family val="2"/>
      </rPr>
      <t xml:space="preserve"> </t>
    </r>
  </si>
  <si>
    <r>
      <t>Ich beschreibe die Finanzströme des schweizerischen Gesundheitswesens verständlich und nachvollziehbar.</t>
    </r>
    <r>
      <rPr>
        <strike/>
        <sz val="9"/>
        <rFont val="Arial"/>
        <family val="2"/>
      </rPr>
      <t xml:space="preserve"> </t>
    </r>
  </si>
  <si>
    <t>Beilage Praxisbericht:</t>
  </si>
  <si>
    <t>Berufsbildner</t>
  </si>
  <si>
    <t>Harry Hasler</t>
  </si>
  <si>
    <t>Ort / Datum:</t>
  </si>
  <si>
    <t>Unterschrift des Lernenden</t>
  </si>
  <si>
    <t>Seite 2 / 3</t>
  </si>
  <si>
    <t>Seite 1 / 3</t>
  </si>
  <si>
    <t>Seite 3 / 3</t>
  </si>
  <si>
    <t>Maria Hostettler</t>
  </si>
  <si>
    <t>Ambulante 
Patienten- abrechnung
oder z.B.
Finanz-  und
Rechnungswesen</t>
  </si>
  <si>
    <t>Kantonsspital Aarau, 5000 Aarau</t>
  </si>
  <si>
    <t>Unterschrift/Bestätigung des Berufsbildners ALS 1 - 5</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</si>
</sst>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rgb="FF006100"/>
      <name val="Calibri"/>
      <family val="2"/>
      <scheme val="minor"/>
    </font>
    <font>
      <b/>
      <sz val="11"/>
      <color theme="1"/>
      <name val="Calibri"/>
      <family val="2"/>
      <scheme val="minor"/>
    </font>
    <font>
      <sz val="9"/>
      <color theme="1"/>
      <name val="Arial"/>
      <family val="2"/>
    </font>
    <font>
      <sz val="9"/>
      <color rgb="FF006100"/>
      <name val="Arial"/>
      <family val="2"/>
    </font>
    <font>
      <sz val="9"/>
      <name val="Arial"/>
      <family val="2"/>
    </font>
    <font>
      <strike/>
      <sz val="9"/>
      <name val="Arial"/>
      <family val="2"/>
    </font>
    <font>
      <b/>
      <sz val="9"/>
      <color theme="1"/>
      <name val="Arial"/>
      <family val="2"/>
    </font>
  </fonts>
  <fills count="4">
    <fill>
      <patternFill patternType="none"/>
    </fill>
    <fill>
      <patternFill patternType="gray125"/>
    </fill>
    <fill>
      <patternFill patternType="solid">
        <fgColor rgb="FFC6EFCE"/>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2">
    <xf numFmtId="0" fontId="0" fillId="0" borderId="0"/>
    <xf numFmtId="0" fontId="1" fillId="2" borderId="0" applyNumberFormat="0" applyBorder="0" applyAlignment="0" applyProtection="0"/>
  </cellStyleXfs>
  <cellXfs count="117">
    <xf numFmtId="0" fontId="0" fillId="0" borderId="0" xfId="0"/>
    <xf numFmtId="0" fontId="2" fillId="3" borderId="0" xfId="0" applyFont="1" applyFill="1"/>
    <xf numFmtId="0" fontId="0" fillId="0" borderId="0" xfId="0"/>
    <xf numFmtId="0" fontId="2" fillId="3" borderId="0" xfId="0" applyFont="1" applyFill="1" applyAlignment="1">
      <alignment horizontal="center"/>
    </xf>
    <xf numFmtId="0" fontId="3" fillId="0" borderId="0" xfId="0" applyFont="1" applyAlignment="1">
      <alignment horizontal="center"/>
    </xf>
    <xf numFmtId="0" fontId="3" fillId="0" borderId="0" xfId="0" applyFont="1"/>
    <xf numFmtId="0" fontId="3" fillId="0" borderId="0" xfId="0" applyFont="1" applyAlignment="1" applyProtection="1">
      <alignment vertical="top" wrapText="1"/>
    </xf>
    <xf numFmtId="0" fontId="3" fillId="0" borderId="0" xfId="0" applyFont="1" applyAlignment="1">
      <alignment vertical="top" wrapText="1"/>
    </xf>
    <xf numFmtId="0" fontId="3" fillId="0" borderId="0" xfId="0" applyFont="1" applyAlignment="1">
      <alignment vertical="top"/>
    </xf>
    <xf numFmtId="0" fontId="3" fillId="0" borderId="0" xfId="0" applyFont="1" applyAlignment="1" applyProtection="1">
      <alignment vertical="top" wrapText="1"/>
      <protection locked="0"/>
    </xf>
    <xf numFmtId="0" fontId="2" fillId="0" borderId="1" xfId="0" applyFont="1" applyBorder="1" applyAlignment="1">
      <alignment wrapText="1"/>
    </xf>
    <xf numFmtId="0" fontId="4" fillId="2" borderId="0" xfId="1" applyFont="1" applyBorder="1"/>
    <xf numFmtId="0" fontId="3" fillId="0" borderId="0" xfId="0" applyFont="1" applyAlignment="1"/>
    <xf numFmtId="0" fontId="3" fillId="0" borderId="0" xfId="0" applyFont="1" applyBorder="1"/>
    <xf numFmtId="0" fontId="3" fillId="0" borderId="0" xfId="0" applyFont="1" applyBorder="1" applyAlignment="1">
      <alignment vertical="top"/>
    </xf>
    <xf numFmtId="0" fontId="7" fillId="0" borderId="0" xfId="0" applyFont="1"/>
    <xf numFmtId="0" fontId="2" fillId="0" borderId="3" xfId="0" applyFont="1" applyBorder="1" applyAlignment="1">
      <alignment wrapText="1"/>
    </xf>
    <xf numFmtId="0" fontId="0" fillId="0" borderId="4" xfId="0" applyBorder="1" applyAlignment="1">
      <alignment vertical="center"/>
    </xf>
    <xf numFmtId="0" fontId="0" fillId="0" borderId="0" xfId="0" applyBorder="1"/>
    <xf numFmtId="0" fontId="2" fillId="0" borderId="0" xfId="0" applyFont="1" applyBorder="1" applyAlignment="1">
      <alignment wrapText="1"/>
    </xf>
    <xf numFmtId="0" fontId="0" fillId="0" borderId="0" xfId="0" applyBorder="1" applyAlignment="1">
      <alignment horizontal="left" vertical="center"/>
    </xf>
    <xf numFmtId="0" fontId="3" fillId="0" borderId="8" xfId="0" applyFont="1" applyBorder="1"/>
    <xf numFmtId="0" fontId="3" fillId="0" borderId="7" xfId="0" applyFont="1" applyBorder="1" applyAlignment="1">
      <alignment vertical="top" wrapText="1"/>
    </xf>
    <xf numFmtId="0" fontId="3" fillId="0" borderId="7" xfId="0" applyFont="1" applyBorder="1"/>
    <xf numFmtId="0" fontId="3" fillId="0" borderId="7" xfId="0" applyFont="1" applyBorder="1" applyAlignment="1" applyProtection="1">
      <alignment vertical="top" wrapText="1"/>
      <protection locked="0"/>
    </xf>
    <xf numFmtId="0" fontId="3" fillId="0" borderId="7" xfId="0" applyFont="1" applyBorder="1" applyAlignment="1">
      <alignment vertical="top"/>
    </xf>
    <xf numFmtId="0" fontId="3" fillId="0" borderId="9" xfId="0" applyFont="1" applyBorder="1" applyAlignment="1">
      <alignment vertical="top" wrapText="1"/>
    </xf>
    <xf numFmtId="0" fontId="0" fillId="0" borderId="3" xfId="0" applyBorder="1"/>
    <xf numFmtId="0" fontId="3" fillId="0" borderId="2" xfId="0" applyFont="1" applyBorder="1"/>
    <xf numFmtId="0" fontId="3" fillId="0" borderId="0" xfId="0" applyFont="1" applyBorder="1" applyAlignment="1">
      <alignment vertical="top" wrapText="1"/>
    </xf>
    <xf numFmtId="0" fontId="3" fillId="0" borderId="0" xfId="0" applyFont="1" applyBorder="1" applyAlignment="1" applyProtection="1">
      <alignment vertical="top" wrapText="1"/>
      <protection locked="0"/>
    </xf>
    <xf numFmtId="0" fontId="3" fillId="0" borderId="3" xfId="0" applyFont="1" applyBorder="1" applyAlignment="1">
      <alignment vertical="top" wrapText="1"/>
    </xf>
    <xf numFmtId="0" fontId="0" fillId="0" borderId="10" xfId="0" applyBorder="1"/>
    <xf numFmtId="0" fontId="0" fillId="0" borderId="11" xfId="0" applyBorder="1"/>
    <xf numFmtId="0" fontId="0" fillId="0" borderId="12" xfId="0" applyBorder="1"/>
    <xf numFmtId="0" fontId="0" fillId="0" borderId="4" xfId="0" applyBorder="1"/>
    <xf numFmtId="0" fontId="0" fillId="0" borderId="6" xfId="0" applyBorder="1"/>
    <xf numFmtId="0" fontId="3" fillId="0" borderId="13" xfId="0" applyFont="1" applyBorder="1"/>
    <xf numFmtId="0" fontId="3" fillId="0" borderId="14" xfId="0" applyFont="1" applyBorder="1" applyAlignment="1">
      <alignment vertical="top" wrapText="1"/>
    </xf>
    <xf numFmtId="0" fontId="3" fillId="0" borderId="14" xfId="0" applyFont="1" applyBorder="1"/>
    <xf numFmtId="0" fontId="3" fillId="0" borderId="14" xfId="0" applyFont="1" applyBorder="1" applyAlignment="1" applyProtection="1">
      <alignment vertical="top" wrapText="1"/>
      <protection locked="0"/>
    </xf>
    <xf numFmtId="0" fontId="3" fillId="0" borderId="14" xfId="0" applyFont="1" applyBorder="1" applyAlignment="1">
      <alignment vertical="top"/>
    </xf>
    <xf numFmtId="0" fontId="3" fillId="0" borderId="15" xfId="0" applyFont="1" applyBorder="1" applyAlignment="1">
      <alignment vertical="top" wrapText="1"/>
    </xf>
    <xf numFmtId="0" fontId="7" fillId="0" borderId="0" xfId="0" applyFont="1" applyAlignment="1">
      <alignment horizontal="center"/>
    </xf>
    <xf numFmtId="0" fontId="0" fillId="0" borderId="0" xfId="0" applyAlignment="1">
      <alignment horizontal="right"/>
    </xf>
    <xf numFmtId="0" fontId="0" fillId="0" borderId="4" xfId="0" applyBorder="1" applyAlignment="1" applyProtection="1">
      <alignment vertical="center"/>
    </xf>
    <xf numFmtId="0" fontId="2" fillId="0" borderId="3" xfId="0" applyFont="1" applyBorder="1" applyAlignment="1" applyProtection="1">
      <alignment wrapText="1"/>
    </xf>
    <xf numFmtId="0" fontId="2" fillId="0" borderId="1" xfId="0" applyFont="1" applyBorder="1" applyAlignment="1" applyProtection="1">
      <alignment wrapText="1"/>
    </xf>
    <xf numFmtId="0" fontId="0" fillId="0" borderId="0" xfId="0" applyProtection="1"/>
    <xf numFmtId="0" fontId="2" fillId="0" borderId="0" xfId="0" applyFont="1" applyBorder="1" applyAlignment="1" applyProtection="1">
      <alignment wrapText="1"/>
    </xf>
    <xf numFmtId="0" fontId="0" fillId="0" borderId="0" xfId="0" applyBorder="1" applyAlignment="1" applyProtection="1">
      <alignment horizontal="left" vertical="center"/>
    </xf>
    <xf numFmtId="0" fontId="2" fillId="3" borderId="0" xfId="0" applyFont="1" applyFill="1" applyAlignment="1" applyProtection="1">
      <alignment horizontal="center"/>
    </xf>
    <xf numFmtId="0" fontId="2" fillId="3" borderId="0" xfId="0" applyFont="1" applyFill="1" applyProtection="1"/>
    <xf numFmtId="0" fontId="7" fillId="0" borderId="0" xfId="0" applyFont="1" applyAlignment="1" applyProtection="1">
      <alignment horizontal="center"/>
    </xf>
    <xf numFmtId="0" fontId="3" fillId="0" borderId="0" xfId="0" applyFont="1" applyProtection="1"/>
    <xf numFmtId="0" fontId="7" fillId="0" borderId="0" xfId="0" applyFont="1" applyProtection="1"/>
    <xf numFmtId="0" fontId="0" fillId="0" borderId="0" xfId="0" applyBorder="1" applyProtection="1"/>
    <xf numFmtId="0" fontId="0" fillId="0" borderId="0" xfId="0" applyAlignment="1" applyProtection="1">
      <alignment horizontal="right"/>
    </xf>
    <xf numFmtId="0" fontId="0" fillId="0" borderId="0" xfId="0" applyAlignment="1">
      <alignment horizontal="left"/>
    </xf>
    <xf numFmtId="0" fontId="7" fillId="0" borderId="0" xfId="0" applyFont="1" applyAlignment="1">
      <alignment horizontal="left"/>
    </xf>
    <xf numFmtId="0" fontId="2" fillId="0" borderId="11" xfId="0" applyFont="1" applyBorder="1"/>
    <xf numFmtId="0" fontId="3" fillId="0" borderId="19" xfId="0" applyFont="1" applyBorder="1" applyAlignment="1" applyProtection="1">
      <alignment vertical="top"/>
    </xf>
    <xf numFmtId="0" fontId="3" fillId="0" borderId="20" xfId="0" applyFont="1" applyBorder="1" applyAlignment="1" applyProtection="1">
      <alignment vertical="top"/>
    </xf>
    <xf numFmtId="0" fontId="3" fillId="0" borderId="0" xfId="0" applyFont="1" applyAlignment="1" applyProtection="1">
      <alignment vertical="top" wrapText="1"/>
    </xf>
    <xf numFmtId="0" fontId="3" fillId="0" borderId="21" xfId="0" applyFont="1" applyBorder="1" applyAlignment="1" applyProtection="1">
      <alignment vertical="top"/>
    </xf>
    <xf numFmtId="0" fontId="3" fillId="0" borderId="23" xfId="0" applyFont="1" applyBorder="1" applyAlignment="1" applyProtection="1">
      <alignment vertical="top"/>
    </xf>
    <xf numFmtId="0" fontId="3" fillId="0" borderId="16" xfId="0" applyFont="1" applyBorder="1" applyAlignment="1" applyProtection="1">
      <alignment vertical="top" wrapText="1"/>
    </xf>
    <xf numFmtId="0" fontId="3" fillId="0" borderId="17" xfId="0" applyFont="1" applyBorder="1" applyAlignment="1" applyProtection="1">
      <alignment vertical="top" wrapText="1"/>
    </xf>
    <xf numFmtId="0" fontId="3" fillId="0" borderId="18" xfId="0" applyFont="1" applyBorder="1" applyAlignment="1" applyProtection="1">
      <alignment vertical="top" wrapText="1"/>
    </xf>
    <xf numFmtId="0" fontId="3" fillId="0" borderId="19" xfId="0" applyFont="1" applyBorder="1" applyAlignment="1" applyProtection="1">
      <alignment vertical="top" wrapText="1"/>
    </xf>
    <xf numFmtId="0" fontId="3" fillId="0" borderId="0" xfId="0" applyFont="1" applyBorder="1" applyAlignment="1" applyProtection="1">
      <alignment vertical="top" wrapText="1"/>
    </xf>
    <xf numFmtId="0" fontId="3" fillId="0" borderId="20" xfId="0" applyFont="1" applyBorder="1" applyAlignment="1" applyProtection="1">
      <alignment vertical="top" wrapText="1"/>
    </xf>
    <xf numFmtId="0" fontId="3" fillId="0" borderId="21" xfId="0" applyFont="1" applyBorder="1" applyAlignment="1" applyProtection="1">
      <alignment vertical="top" wrapText="1"/>
    </xf>
    <xf numFmtId="0" fontId="3" fillId="0" borderId="22" xfId="0" applyFont="1" applyBorder="1" applyAlignment="1" applyProtection="1">
      <alignment vertical="top" wrapText="1"/>
    </xf>
    <xf numFmtId="0" fontId="3" fillId="0" borderId="23" xfId="0" applyFont="1" applyBorder="1" applyAlignment="1" applyProtection="1">
      <alignment vertical="top" wrapText="1"/>
    </xf>
    <xf numFmtId="0" fontId="3" fillId="0" borderId="16" xfId="0" applyFont="1" applyBorder="1" applyAlignment="1" applyProtection="1">
      <alignment vertical="top"/>
    </xf>
    <xf numFmtId="0" fontId="3" fillId="0" borderId="18" xfId="0" applyFont="1" applyBorder="1" applyAlignment="1" applyProtection="1">
      <alignment vertical="top"/>
    </xf>
    <xf numFmtId="0" fontId="3" fillId="0" borderId="19" xfId="0" applyFont="1" applyBorder="1" applyAlignment="1" applyProtection="1">
      <alignment vertical="justify"/>
    </xf>
    <xf numFmtId="0" fontId="3" fillId="0" borderId="20" xfId="0" applyFont="1" applyBorder="1" applyAlignment="1" applyProtection="1">
      <alignment vertical="justify"/>
    </xf>
    <xf numFmtId="0" fontId="2" fillId="0" borderId="1" xfId="0" applyFont="1" applyBorder="1" applyAlignment="1" applyProtection="1">
      <alignment wrapText="1"/>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4" xfId="0" applyBorder="1" applyAlignment="1" applyProtection="1">
      <alignment horizontal="left" vertical="center"/>
    </xf>
    <xf numFmtId="0" fontId="0" fillId="0" borderId="5" xfId="0" applyBorder="1" applyAlignment="1" applyProtection="1">
      <alignment horizontal="left" vertical="center"/>
    </xf>
    <xf numFmtId="0" fontId="0" fillId="0" borderId="6" xfId="0" applyBorder="1" applyAlignment="1" applyProtection="1">
      <alignment horizontal="left" vertical="center"/>
    </xf>
    <xf numFmtId="0" fontId="3" fillId="0" borderId="0" xfId="0" applyFont="1" applyAlignment="1">
      <alignment horizontal="left" vertical="top" wrapText="1"/>
    </xf>
    <xf numFmtId="0" fontId="3" fillId="0" borderId="19" xfId="0" applyFont="1" applyBorder="1" applyAlignment="1" applyProtection="1">
      <alignment vertical="top"/>
      <protection locked="0"/>
    </xf>
    <xf numFmtId="0" fontId="3" fillId="0" borderId="20" xfId="0" applyFont="1" applyBorder="1" applyAlignment="1" applyProtection="1">
      <alignment vertical="top"/>
      <protection locked="0"/>
    </xf>
    <xf numFmtId="0" fontId="3" fillId="0" borderId="19" xfId="0" applyFont="1" applyBorder="1" applyAlignment="1">
      <alignment horizontal="left" vertical="top" wrapText="1"/>
    </xf>
    <xf numFmtId="0" fontId="3" fillId="0" borderId="16" xfId="0" applyFont="1" applyBorder="1" applyAlignment="1" applyProtection="1">
      <alignment vertical="top" wrapText="1"/>
      <protection locked="0"/>
    </xf>
    <xf numFmtId="0" fontId="3" fillId="0" borderId="17" xfId="0" applyFont="1" applyBorder="1" applyAlignment="1" applyProtection="1">
      <alignment vertical="top" wrapText="1"/>
      <protection locked="0"/>
    </xf>
    <xf numFmtId="0" fontId="3" fillId="0" borderId="18" xfId="0" applyFont="1" applyBorder="1" applyAlignment="1" applyProtection="1">
      <alignment vertical="top" wrapText="1"/>
      <protection locked="0"/>
    </xf>
    <xf numFmtId="0" fontId="3" fillId="0" borderId="19" xfId="0" applyFont="1" applyBorder="1" applyAlignment="1" applyProtection="1">
      <alignment vertical="top" wrapText="1"/>
      <protection locked="0"/>
    </xf>
    <xf numFmtId="0" fontId="3" fillId="0" borderId="0" xfId="0" applyFont="1" applyBorder="1" applyAlignment="1" applyProtection="1">
      <alignment vertical="top" wrapText="1"/>
      <protection locked="0"/>
    </xf>
    <xf numFmtId="0" fontId="3" fillId="0" borderId="20"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21" xfId="0" applyFont="1" applyBorder="1" applyAlignment="1" applyProtection="1">
      <alignment vertical="top"/>
      <protection locked="0"/>
    </xf>
    <xf numFmtId="0" fontId="3" fillId="0" borderId="23" xfId="0" applyFont="1" applyBorder="1" applyAlignment="1" applyProtection="1">
      <alignment vertical="top"/>
      <protection locked="0"/>
    </xf>
    <xf numFmtId="0" fontId="2" fillId="0" borderId="1" xfId="0" applyFont="1" applyBorder="1" applyAlignment="1">
      <alignment wrapText="1"/>
    </xf>
    <xf numFmtId="0" fontId="0" fillId="0" borderId="1" xfId="0" applyBorder="1" applyAlignment="1" applyProtection="1">
      <alignment horizontal="center" vertical="center"/>
      <protection locked="0"/>
    </xf>
    <xf numFmtId="0" fontId="0" fillId="0" borderId="4"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3" fillId="0" borderId="16" xfId="0" applyFont="1" applyBorder="1" applyAlignment="1" applyProtection="1">
      <alignment vertical="top"/>
      <protection locked="0"/>
    </xf>
    <xf numFmtId="0" fontId="3" fillId="0" borderId="18" xfId="0" applyFont="1" applyBorder="1" applyAlignment="1" applyProtection="1">
      <alignment vertical="top"/>
      <protection locked="0"/>
    </xf>
    <xf numFmtId="0" fontId="3" fillId="0" borderId="19" xfId="0" applyFont="1" applyBorder="1" applyAlignment="1" applyProtection="1">
      <alignment vertical="justify"/>
      <protection locked="0"/>
    </xf>
    <xf numFmtId="0" fontId="3" fillId="0" borderId="20" xfId="0" applyFont="1" applyBorder="1" applyAlignment="1" applyProtection="1">
      <alignment vertical="justify"/>
      <protection locked="0"/>
    </xf>
    <xf numFmtId="0" fontId="0" fillId="0" borderId="24" xfId="0" applyBorder="1" applyProtection="1">
      <protection locked="0"/>
    </xf>
    <xf numFmtId="0" fontId="0" fillId="0" borderId="25" xfId="0" applyBorder="1" applyProtection="1">
      <protection locked="0"/>
    </xf>
    <xf numFmtId="0" fontId="0" fillId="0" borderId="26" xfId="0" applyBorder="1" applyProtection="1">
      <protection locked="0"/>
    </xf>
  </cellXfs>
  <cellStyles count="2">
    <cellStyle name="Gut" xfId="1" builtinId="26"/>
    <cellStyle name="Standard" xfId="0" builtinId="0"/>
  </cellStyles>
  <dxfs count="1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AFC87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104775</xdr:colOff>
      <xdr:row>12</xdr:row>
      <xdr:rowOff>66674</xdr:rowOff>
    </xdr:from>
    <xdr:to>
      <xdr:col>13</xdr:col>
      <xdr:colOff>733425</xdr:colOff>
      <xdr:row>20</xdr:row>
      <xdr:rowOff>123824</xdr:rowOff>
    </xdr:to>
    <xdr:sp macro="" textlink="">
      <xdr:nvSpPr>
        <xdr:cNvPr id="2" name="Textfeld 1"/>
        <xdr:cNvSpPr txBox="1"/>
      </xdr:nvSpPr>
      <xdr:spPr>
        <a:xfrm rot="-1860000">
          <a:off x="2276475" y="2257424"/>
          <a:ext cx="4819650"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9600">
              <a:solidFill>
                <a:schemeClr val="tx1">
                  <a:lumMod val="50000"/>
                  <a:lumOff val="50000"/>
                </a:schemeClr>
              </a:solidFill>
            </a:rPr>
            <a:t>MUSTER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O38"/>
  <sheetViews>
    <sheetView showGridLines="0" showRowColHeaders="0" showRuler="0" view="pageLayout" zoomScaleNormal="100" workbookViewId="0">
      <selection activeCell="D1" sqref="D1:J2"/>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79" t="s">
        <v>597</v>
      </c>
      <c r="B1" s="79"/>
      <c r="C1" s="45" t="s">
        <v>596</v>
      </c>
      <c r="D1" s="80" t="s">
        <v>617</v>
      </c>
      <c r="E1" s="81"/>
      <c r="F1" s="81"/>
      <c r="G1" s="81"/>
      <c r="H1" s="81"/>
      <c r="I1" s="81"/>
      <c r="J1" s="82"/>
      <c r="K1" s="46"/>
      <c r="L1" s="47" t="s">
        <v>610</v>
      </c>
      <c r="M1" s="83" t="s">
        <v>611</v>
      </c>
      <c r="N1" s="83"/>
      <c r="O1" s="83"/>
    </row>
    <row r="2" spans="1:15" x14ac:dyDescent="0.25">
      <c r="A2" s="48"/>
      <c r="B2" s="48"/>
      <c r="C2" s="48"/>
      <c r="D2" s="48"/>
      <c r="E2" s="48"/>
      <c r="F2" s="48"/>
      <c r="G2" s="48"/>
      <c r="H2" s="48"/>
      <c r="I2" s="48"/>
      <c r="J2" s="48"/>
      <c r="K2" s="48"/>
      <c r="L2" s="48"/>
      <c r="M2" s="48"/>
      <c r="N2" s="48"/>
      <c r="O2" s="48"/>
    </row>
    <row r="3" spans="1:15" x14ac:dyDescent="0.25">
      <c r="A3" s="79" t="s">
        <v>598</v>
      </c>
      <c r="B3" s="79"/>
      <c r="C3" s="84" t="s">
        <v>619</v>
      </c>
      <c r="D3" s="85"/>
      <c r="E3" s="85"/>
      <c r="F3" s="85"/>
      <c r="G3" s="85"/>
      <c r="H3" s="85"/>
      <c r="I3" s="85"/>
      <c r="J3" s="85"/>
      <c r="K3" s="85"/>
      <c r="L3" s="85"/>
      <c r="M3" s="85"/>
      <c r="N3" s="85"/>
      <c r="O3" s="86"/>
    </row>
    <row r="4" spans="1:15" x14ac:dyDescent="0.25">
      <c r="A4" s="49"/>
      <c r="B4" s="49"/>
      <c r="C4" s="50"/>
      <c r="D4" s="50"/>
      <c r="E4" s="50"/>
      <c r="F4" s="50"/>
      <c r="G4" s="50"/>
      <c r="H4" s="50"/>
      <c r="I4" s="50"/>
      <c r="J4" s="50"/>
      <c r="K4" s="50"/>
      <c r="L4" s="50"/>
      <c r="M4" s="50"/>
      <c r="N4" s="50"/>
      <c r="O4" s="50"/>
    </row>
    <row r="5" spans="1:15" x14ac:dyDescent="0.25">
      <c r="A5" s="48"/>
      <c r="B5" s="48"/>
      <c r="C5" s="48"/>
      <c r="D5" s="48"/>
      <c r="E5" s="48"/>
      <c r="F5" s="48"/>
      <c r="G5" s="48"/>
      <c r="H5" s="48"/>
      <c r="I5" s="48"/>
      <c r="J5" s="48"/>
      <c r="K5" s="48"/>
      <c r="L5" s="48"/>
      <c r="M5" s="48"/>
      <c r="N5" s="48"/>
      <c r="O5" s="48"/>
    </row>
    <row r="6" spans="1:15" x14ac:dyDescent="0.25">
      <c r="A6" s="51" t="s">
        <v>599</v>
      </c>
      <c r="B6" s="52" t="s">
        <v>600</v>
      </c>
      <c r="C6" s="52"/>
      <c r="D6" s="52"/>
      <c r="E6" s="52"/>
      <c r="F6" s="52" t="s">
        <v>601</v>
      </c>
      <c r="G6" s="52"/>
      <c r="H6" s="52"/>
      <c r="I6" s="52"/>
      <c r="J6" s="52" t="s">
        <v>484</v>
      </c>
      <c r="K6" s="52"/>
      <c r="L6" s="52"/>
      <c r="M6" s="52"/>
      <c r="N6" s="52"/>
      <c r="O6" s="52"/>
    </row>
    <row r="7" spans="1:15" x14ac:dyDescent="0.25">
      <c r="A7" s="48"/>
      <c r="B7" s="48"/>
      <c r="C7" s="48"/>
      <c r="D7" s="48"/>
      <c r="E7" s="48"/>
      <c r="F7" s="48"/>
      <c r="G7" s="48"/>
      <c r="H7" s="48"/>
      <c r="I7" s="48"/>
      <c r="J7" s="48"/>
      <c r="K7" s="48"/>
      <c r="L7" s="48"/>
      <c r="M7" s="48"/>
      <c r="N7" s="48"/>
      <c r="O7" s="48"/>
    </row>
    <row r="8" spans="1:15" ht="13.5" customHeight="1" x14ac:dyDescent="0.25">
      <c r="A8" s="53">
        <v>1</v>
      </c>
      <c r="B8" s="66" t="s">
        <v>618</v>
      </c>
      <c r="C8" s="67"/>
      <c r="D8" s="68"/>
      <c r="E8" s="54"/>
      <c r="F8" s="66" t="s">
        <v>602</v>
      </c>
      <c r="G8" s="67"/>
      <c r="H8" s="68"/>
      <c r="I8" s="54"/>
      <c r="J8" s="75" t="s">
        <v>195</v>
      </c>
      <c r="K8" s="76"/>
      <c r="L8" s="63" t="str">
        <f>VLOOKUP(J8,Fähigkeiten!$A$3:$D$203,2,FALSE)</f>
        <v>Marktstellung</v>
      </c>
      <c r="M8" s="63"/>
      <c r="N8" s="63"/>
      <c r="O8" s="63"/>
    </row>
    <row r="9" spans="1:15" ht="13.5" customHeight="1" x14ac:dyDescent="0.25">
      <c r="A9" s="55"/>
      <c r="B9" s="69"/>
      <c r="C9" s="70"/>
      <c r="D9" s="71"/>
      <c r="E9" s="54"/>
      <c r="F9" s="69"/>
      <c r="G9" s="70"/>
      <c r="H9" s="71"/>
      <c r="I9" s="54"/>
      <c r="J9" s="61" t="s">
        <v>218</v>
      </c>
      <c r="K9" s="62"/>
      <c r="L9" s="63" t="str">
        <f>VLOOKUP(J9,Fähigkeiten!$A$3:$D$203,2,FALSE)</f>
        <v>Kostensituation und Ursachen</v>
      </c>
      <c r="M9" s="63"/>
      <c r="N9" s="63"/>
      <c r="O9" s="63"/>
    </row>
    <row r="10" spans="1:15" ht="13.5" customHeight="1" x14ac:dyDescent="0.25">
      <c r="A10" s="54"/>
      <c r="B10" s="69"/>
      <c r="C10" s="70"/>
      <c r="D10" s="71"/>
      <c r="E10" s="54"/>
      <c r="F10" s="69"/>
      <c r="G10" s="70"/>
      <c r="H10" s="71"/>
      <c r="I10" s="54"/>
      <c r="J10" s="77" t="s">
        <v>113</v>
      </c>
      <c r="K10" s="78"/>
      <c r="L10" s="63" t="str">
        <f>VLOOKUP(J10,Fähigkeiten!$A$3:$D$203,2,FALSE)</f>
        <v>Arbeitsverträge kennen</v>
      </c>
      <c r="M10" s="63"/>
      <c r="N10" s="63"/>
      <c r="O10" s="63"/>
    </row>
    <row r="11" spans="1:15" ht="13.5" customHeight="1" x14ac:dyDescent="0.25">
      <c r="A11" s="54"/>
      <c r="B11" s="69"/>
      <c r="C11" s="70"/>
      <c r="D11" s="71"/>
      <c r="E11" s="54"/>
      <c r="F11" s="69"/>
      <c r="G11" s="70"/>
      <c r="H11" s="71"/>
      <c r="I11" s="54"/>
      <c r="J11" s="61" t="s">
        <v>193</v>
      </c>
      <c r="K11" s="62"/>
      <c r="L11" s="63" t="str">
        <f>VLOOKUP(J11,Fähigkeiten!$A$3:$D$203,2,FALSE)</f>
        <v>Aufbauorganisation</v>
      </c>
      <c r="M11" s="63"/>
      <c r="N11" s="63"/>
      <c r="O11" s="63"/>
    </row>
    <row r="12" spans="1:15" ht="13.5" customHeight="1" x14ac:dyDescent="0.25">
      <c r="A12" s="54"/>
      <c r="B12" s="69"/>
      <c r="C12" s="70"/>
      <c r="D12" s="71"/>
      <c r="E12" s="54"/>
      <c r="F12" s="69"/>
      <c r="G12" s="70"/>
      <c r="H12" s="71"/>
      <c r="I12" s="54"/>
      <c r="J12" s="61" t="s">
        <v>197</v>
      </c>
      <c r="K12" s="62"/>
      <c r="L12" s="63" t="str">
        <f>VLOOKUP(J12,Fähigkeiten!$A$3:$D$203,2,FALSE)</f>
        <v>Qualitätsmanagement und –standards</v>
      </c>
      <c r="M12" s="63"/>
      <c r="N12" s="63"/>
      <c r="O12" s="63"/>
    </row>
    <row r="13" spans="1:15" ht="13.5" customHeight="1" x14ac:dyDescent="0.25">
      <c r="A13" s="54"/>
      <c r="B13" s="69"/>
      <c r="C13" s="70"/>
      <c r="D13" s="71"/>
      <c r="E13" s="54"/>
      <c r="F13" s="69"/>
      <c r="G13" s="70"/>
      <c r="H13" s="71"/>
      <c r="I13" s="54"/>
      <c r="J13" s="61" t="s">
        <v>147</v>
      </c>
      <c r="K13" s="62"/>
      <c r="L13" s="63" t="str">
        <f>VLOOKUP(J13,Fähigkeiten!$A$3:$D$203,2,FALSE)</f>
        <v xml:space="preserve">Teilnehmende einladen </v>
      </c>
      <c r="M13" s="63"/>
      <c r="N13" s="63"/>
      <c r="O13" s="63"/>
    </row>
    <row r="14" spans="1:15" ht="13.5" customHeight="1" x14ac:dyDescent="0.25">
      <c r="A14" s="54"/>
      <c r="B14" s="69"/>
      <c r="C14" s="70"/>
      <c r="D14" s="71"/>
      <c r="E14" s="54"/>
      <c r="F14" s="69"/>
      <c r="G14" s="70"/>
      <c r="H14" s="71"/>
      <c r="I14" s="54"/>
      <c r="J14" s="61" t="s">
        <v>188</v>
      </c>
      <c r="K14" s="62"/>
      <c r="L14" s="63" t="str">
        <f>VLOOKUP(J14,Fähigkeiten!$A$3:$D$203,2,FALSE)</f>
        <v>Jahresbericht kennen</v>
      </c>
      <c r="M14" s="63"/>
      <c r="N14" s="63"/>
      <c r="O14" s="63"/>
    </row>
    <row r="15" spans="1:15" ht="13.5" customHeight="1" x14ac:dyDescent="0.25">
      <c r="A15" s="54"/>
      <c r="B15" s="69"/>
      <c r="C15" s="70"/>
      <c r="D15" s="71"/>
      <c r="E15" s="54"/>
      <c r="F15" s="69"/>
      <c r="G15" s="70"/>
      <c r="H15" s="71"/>
      <c r="I15" s="54"/>
      <c r="J15" s="61" t="s">
        <v>603</v>
      </c>
      <c r="K15" s="62"/>
      <c r="L15" s="63" t="str">
        <f>VLOOKUP(J15,Fähigkeiten!$A$3:$D$203,2,FALSE)</f>
        <v>Kunden und Kundengruppen analysieren</v>
      </c>
      <c r="M15" s="63"/>
      <c r="N15" s="63"/>
      <c r="O15" s="63"/>
    </row>
    <row r="16" spans="1:15" ht="13.5" customHeight="1" x14ac:dyDescent="0.25">
      <c r="A16" s="54"/>
      <c r="B16" s="69"/>
      <c r="C16" s="70"/>
      <c r="D16" s="71"/>
      <c r="E16" s="54"/>
      <c r="F16" s="69"/>
      <c r="G16" s="70"/>
      <c r="H16" s="71"/>
      <c r="I16" s="54"/>
      <c r="J16" s="61" t="s">
        <v>38</v>
      </c>
      <c r="K16" s="62"/>
      <c r="L16" s="63" t="str">
        <f>VLOOKUP(J16,Fähigkeiten!$A$3:$D$203,2,FALSE)</f>
        <v>Kundenkontakte mit den entsprechenden Unterlagen nachvollziehbar dokumentieren</v>
      </c>
      <c r="M16" s="63"/>
      <c r="N16" s="63"/>
      <c r="O16" s="63"/>
    </row>
    <row r="17" spans="1:15" ht="13.5" customHeight="1" x14ac:dyDescent="0.25">
      <c r="A17" s="54"/>
      <c r="B17" s="69"/>
      <c r="C17" s="70"/>
      <c r="D17" s="71"/>
      <c r="E17" s="54"/>
      <c r="F17" s="69"/>
      <c r="G17" s="70"/>
      <c r="H17" s="71"/>
      <c r="I17" s="54"/>
      <c r="J17" s="61" t="s">
        <v>79</v>
      </c>
      <c r="K17" s="62"/>
      <c r="L17" s="63" t="str">
        <f>VLOOKUP(J17,Fähigkeiten!$A$3:$D$203,2,FALSE)</f>
        <v>Lösungen aufzeigen und weiteres Vorgehen mit Kunden wie auch mit Vorgesetzten besprechen</v>
      </c>
      <c r="M17" s="63"/>
      <c r="N17" s="63"/>
      <c r="O17" s="63"/>
    </row>
    <row r="18" spans="1:15" ht="13.5" customHeight="1" x14ac:dyDescent="0.25">
      <c r="A18" s="54"/>
      <c r="B18" s="72"/>
      <c r="C18" s="73"/>
      <c r="D18" s="74"/>
      <c r="E18" s="54"/>
      <c r="F18" s="72"/>
      <c r="G18" s="73"/>
      <c r="H18" s="74"/>
      <c r="I18" s="54"/>
      <c r="J18" s="64" t="s">
        <v>80</v>
      </c>
      <c r="K18" s="65"/>
      <c r="L18" s="63" t="str">
        <f>VLOOKUP(J18,Fähigkeiten!$A$3:$D$203,2,FALSE)</f>
        <v>Umsetzen von geeigneten Lösungen und überprüfen der Wirkung der Massnahmen und der Zufriedenheit der Kunden</v>
      </c>
      <c r="M18" s="63"/>
      <c r="N18" s="63"/>
      <c r="O18" s="63"/>
    </row>
    <row r="19" spans="1:15" x14ac:dyDescent="0.25">
      <c r="A19" s="48"/>
      <c r="B19" s="48"/>
      <c r="C19" s="48"/>
      <c r="D19" s="48"/>
      <c r="E19" s="48"/>
      <c r="F19" s="48"/>
      <c r="G19" s="48"/>
      <c r="H19" s="48"/>
      <c r="I19" s="48"/>
      <c r="J19" s="48"/>
      <c r="K19" s="48"/>
      <c r="L19" s="48"/>
      <c r="M19" s="48"/>
      <c r="N19" s="48"/>
      <c r="O19" s="48"/>
    </row>
    <row r="20" spans="1:15" x14ac:dyDescent="0.25">
      <c r="A20" s="48"/>
      <c r="B20" s="48"/>
      <c r="C20" s="48"/>
      <c r="D20" s="48"/>
      <c r="E20" s="48"/>
      <c r="F20" s="48"/>
      <c r="G20" s="48"/>
      <c r="H20" s="48"/>
      <c r="I20" s="48"/>
      <c r="J20" s="48"/>
      <c r="K20" s="48"/>
      <c r="L20" s="48"/>
      <c r="M20" s="48"/>
      <c r="N20" s="48"/>
      <c r="O20" s="48"/>
    </row>
    <row r="21" spans="1:15" x14ac:dyDescent="0.25">
      <c r="A21" s="56"/>
      <c r="B21" s="56"/>
      <c r="C21" s="56"/>
      <c r="D21" s="56"/>
      <c r="E21" s="56"/>
      <c r="F21" s="56"/>
      <c r="G21" s="56"/>
      <c r="H21" s="56"/>
      <c r="I21" s="56"/>
      <c r="J21" s="56"/>
      <c r="K21" s="56"/>
      <c r="L21" s="56"/>
      <c r="M21" s="56"/>
      <c r="N21" s="56"/>
      <c r="O21" s="56"/>
    </row>
    <row r="22" spans="1:15" x14ac:dyDescent="0.25">
      <c r="A22" s="51" t="s">
        <v>599</v>
      </c>
      <c r="B22" s="52" t="s">
        <v>600</v>
      </c>
      <c r="C22" s="52"/>
      <c r="D22" s="52"/>
      <c r="E22" s="52"/>
      <c r="F22" s="52" t="s">
        <v>601</v>
      </c>
      <c r="G22" s="52"/>
      <c r="H22" s="52"/>
      <c r="I22" s="52"/>
      <c r="J22" s="52" t="s">
        <v>484</v>
      </c>
      <c r="K22" s="52"/>
      <c r="L22" s="52"/>
      <c r="M22" s="52"/>
      <c r="N22" s="52"/>
      <c r="O22" s="52"/>
    </row>
    <row r="23" spans="1:15" x14ac:dyDescent="0.25">
      <c r="A23" s="56"/>
      <c r="B23" s="56"/>
      <c r="C23" s="56"/>
      <c r="D23" s="56"/>
      <c r="E23" s="56"/>
      <c r="F23" s="56"/>
      <c r="G23" s="56"/>
      <c r="H23" s="56"/>
      <c r="I23" s="56"/>
      <c r="J23" s="56"/>
      <c r="K23" s="56"/>
      <c r="L23" s="56"/>
      <c r="M23" s="56"/>
      <c r="N23" s="56"/>
      <c r="O23" s="56"/>
    </row>
    <row r="24" spans="1:15" ht="13.5" customHeight="1" x14ac:dyDescent="0.25">
      <c r="A24" s="53">
        <v>2</v>
      </c>
      <c r="B24" s="66"/>
      <c r="C24" s="67"/>
      <c r="D24" s="68"/>
      <c r="E24" s="54"/>
      <c r="F24" s="66"/>
      <c r="G24" s="67"/>
      <c r="H24" s="68"/>
      <c r="I24" s="54"/>
      <c r="J24" s="75"/>
      <c r="K24" s="76"/>
      <c r="L24" s="63" t="b">
        <f>ISERROR(VLOOKUP(J24,Fähigkeiten!$A$3:$D$203,2,FALSE))</f>
        <v>1</v>
      </c>
      <c r="M24" s="63"/>
      <c r="N24" s="63"/>
      <c r="O24" s="63"/>
    </row>
    <row r="25" spans="1:15" ht="13.5" customHeight="1" x14ac:dyDescent="0.25">
      <c r="A25" s="55"/>
      <c r="B25" s="69"/>
      <c r="C25" s="70"/>
      <c r="D25" s="71"/>
      <c r="E25" s="54"/>
      <c r="F25" s="69"/>
      <c r="G25" s="70"/>
      <c r="H25" s="71"/>
      <c r="I25" s="54"/>
      <c r="J25" s="61"/>
      <c r="K25" s="62"/>
      <c r="L25" s="63" t="b">
        <f>ISERROR(VLOOKUP(J25,Fähigkeiten!$A$3:$D$203,2,FALSE))</f>
        <v>1</v>
      </c>
      <c r="M25" s="63"/>
      <c r="N25" s="63"/>
      <c r="O25" s="63"/>
    </row>
    <row r="26" spans="1:15" ht="13.5" customHeight="1" x14ac:dyDescent="0.25">
      <c r="A26" s="54"/>
      <c r="B26" s="69"/>
      <c r="C26" s="70"/>
      <c r="D26" s="71"/>
      <c r="E26" s="54"/>
      <c r="F26" s="69"/>
      <c r="G26" s="70"/>
      <c r="H26" s="71"/>
      <c r="I26" s="54"/>
      <c r="J26" s="77"/>
      <c r="K26" s="78"/>
      <c r="L26" s="63" t="b">
        <f>ISERROR(VLOOKUP(J26,Fähigkeiten!$A$3:$D$203,2,FALSE))</f>
        <v>1</v>
      </c>
      <c r="M26" s="63"/>
      <c r="N26" s="63"/>
      <c r="O26" s="63"/>
    </row>
    <row r="27" spans="1:15" ht="13.5" customHeight="1" x14ac:dyDescent="0.25">
      <c r="A27" s="54"/>
      <c r="B27" s="69"/>
      <c r="C27" s="70"/>
      <c r="D27" s="71"/>
      <c r="E27" s="54"/>
      <c r="F27" s="69"/>
      <c r="G27" s="70"/>
      <c r="H27" s="71"/>
      <c r="I27" s="54"/>
      <c r="J27" s="61"/>
      <c r="K27" s="62"/>
      <c r="L27" s="63" t="b">
        <f>ISERROR(VLOOKUP(J27,Fähigkeiten!$A$3:$D$203,2,FALSE))</f>
        <v>1</v>
      </c>
      <c r="M27" s="63"/>
      <c r="N27" s="63"/>
      <c r="O27" s="63"/>
    </row>
    <row r="28" spans="1:15" ht="13.5" customHeight="1" x14ac:dyDescent="0.25">
      <c r="A28" s="54"/>
      <c r="B28" s="69"/>
      <c r="C28" s="70"/>
      <c r="D28" s="71"/>
      <c r="E28" s="54"/>
      <c r="F28" s="69"/>
      <c r="G28" s="70"/>
      <c r="H28" s="71"/>
      <c r="I28" s="54"/>
      <c r="J28" s="61"/>
      <c r="K28" s="62"/>
      <c r="L28" s="63" t="b">
        <f>ISERROR(VLOOKUP(J28,Fähigkeiten!$A$3:$D$203,2,FALSE))</f>
        <v>1</v>
      </c>
      <c r="M28" s="63"/>
      <c r="N28" s="63"/>
      <c r="O28" s="63"/>
    </row>
    <row r="29" spans="1:15" ht="13.5" customHeight="1" x14ac:dyDescent="0.25">
      <c r="A29" s="54"/>
      <c r="B29" s="69"/>
      <c r="C29" s="70"/>
      <c r="D29" s="71"/>
      <c r="E29" s="54"/>
      <c r="F29" s="69"/>
      <c r="G29" s="70"/>
      <c r="H29" s="71"/>
      <c r="I29" s="54"/>
      <c r="J29" s="61"/>
      <c r="K29" s="62"/>
      <c r="L29" s="63" t="b">
        <f>ISERROR(VLOOKUP(J29,Fähigkeiten!$A$3:$D$203,2,FALSE))</f>
        <v>1</v>
      </c>
      <c r="M29" s="63"/>
      <c r="N29" s="63"/>
      <c r="O29" s="63"/>
    </row>
    <row r="30" spans="1:15" ht="13.5" customHeight="1" x14ac:dyDescent="0.25">
      <c r="A30" s="54"/>
      <c r="B30" s="69"/>
      <c r="C30" s="70"/>
      <c r="D30" s="71"/>
      <c r="E30" s="54"/>
      <c r="F30" s="69"/>
      <c r="G30" s="70"/>
      <c r="H30" s="71"/>
      <c r="I30" s="54"/>
      <c r="J30" s="61"/>
      <c r="K30" s="62"/>
      <c r="L30" s="63" t="b">
        <f>ISERROR(VLOOKUP(J30,Fähigkeiten!$A$3:$D$203,2,FALSE))</f>
        <v>1</v>
      </c>
      <c r="M30" s="63"/>
      <c r="N30" s="63"/>
      <c r="O30" s="63"/>
    </row>
    <row r="31" spans="1:15" ht="13.5" customHeight="1" x14ac:dyDescent="0.25">
      <c r="A31" s="54"/>
      <c r="B31" s="69"/>
      <c r="C31" s="70"/>
      <c r="D31" s="71"/>
      <c r="E31" s="54"/>
      <c r="F31" s="69"/>
      <c r="G31" s="70"/>
      <c r="H31" s="71"/>
      <c r="I31" s="54"/>
      <c r="J31" s="61"/>
      <c r="K31" s="62"/>
      <c r="L31" s="63" t="b">
        <f>ISERROR(VLOOKUP(J31,Fähigkeiten!$A$3:$D$203,2,FALSE))</f>
        <v>1</v>
      </c>
      <c r="M31" s="63"/>
      <c r="N31" s="63"/>
      <c r="O31" s="63"/>
    </row>
    <row r="32" spans="1:15" ht="13.5" customHeight="1" x14ac:dyDescent="0.25">
      <c r="A32" s="54"/>
      <c r="B32" s="69"/>
      <c r="C32" s="70"/>
      <c r="D32" s="71"/>
      <c r="E32" s="54"/>
      <c r="F32" s="69"/>
      <c r="G32" s="70"/>
      <c r="H32" s="71"/>
      <c r="I32" s="54"/>
      <c r="J32" s="61"/>
      <c r="K32" s="62"/>
      <c r="L32" s="63" t="b">
        <f>ISERROR(VLOOKUP(J32,Fähigkeiten!$A$3:$D$203,2,FALSE))</f>
        <v>1</v>
      </c>
      <c r="M32" s="63"/>
      <c r="N32" s="63"/>
      <c r="O32" s="63"/>
    </row>
    <row r="33" spans="1:15" ht="13.5" customHeight="1" x14ac:dyDescent="0.25">
      <c r="A33" s="54"/>
      <c r="B33" s="69"/>
      <c r="C33" s="70"/>
      <c r="D33" s="71"/>
      <c r="E33" s="54"/>
      <c r="F33" s="69"/>
      <c r="G33" s="70"/>
      <c r="H33" s="71"/>
      <c r="I33" s="54"/>
      <c r="J33" s="61"/>
      <c r="K33" s="62"/>
      <c r="L33" s="63" t="b">
        <f>ISERROR(VLOOKUP(J33,Fähigkeiten!$A$3:$D$203,2,FALSE))</f>
        <v>1</v>
      </c>
      <c r="M33" s="63"/>
      <c r="N33" s="63"/>
      <c r="O33" s="63"/>
    </row>
    <row r="34" spans="1:15" ht="13.5" customHeight="1" x14ac:dyDescent="0.25">
      <c r="A34" s="54"/>
      <c r="B34" s="72"/>
      <c r="C34" s="73"/>
      <c r="D34" s="74"/>
      <c r="E34" s="54"/>
      <c r="F34" s="72"/>
      <c r="G34" s="73"/>
      <c r="H34" s="74"/>
      <c r="I34" s="54"/>
      <c r="J34" s="64"/>
      <c r="K34" s="65"/>
      <c r="L34" s="63" t="b">
        <f>ISERROR(VLOOKUP(J34,Fähigkeiten!$A$3:$D$203,2,FALSE))</f>
        <v>1</v>
      </c>
      <c r="M34" s="63"/>
      <c r="N34" s="63"/>
      <c r="O34" s="63"/>
    </row>
    <row r="35" spans="1:15" x14ac:dyDescent="0.25">
      <c r="A35" s="48"/>
      <c r="B35" s="48"/>
      <c r="C35" s="48"/>
      <c r="D35" s="48"/>
      <c r="E35" s="48"/>
      <c r="F35" s="48"/>
      <c r="G35" s="48"/>
      <c r="H35" s="48"/>
      <c r="I35" s="48"/>
      <c r="J35" s="48"/>
      <c r="K35" s="48"/>
      <c r="L35" s="48"/>
      <c r="M35" s="48"/>
      <c r="N35" s="48"/>
      <c r="O35" s="48"/>
    </row>
    <row r="36" spans="1:15" x14ac:dyDescent="0.25">
      <c r="A36" s="48"/>
      <c r="B36" s="48"/>
      <c r="C36" s="48"/>
      <c r="D36" s="48"/>
      <c r="E36" s="48"/>
      <c r="F36" s="48"/>
      <c r="G36" s="48"/>
      <c r="H36" s="48"/>
      <c r="I36" s="48"/>
      <c r="J36" s="48"/>
      <c r="K36" s="48"/>
      <c r="L36" s="48"/>
      <c r="M36" s="48"/>
      <c r="N36" s="48"/>
      <c r="O36" s="57" t="s">
        <v>615</v>
      </c>
    </row>
    <row r="38" spans="1:15" x14ac:dyDescent="0.25">
      <c r="A38" s="15"/>
      <c r="B38" s="15"/>
      <c r="C38" s="15"/>
      <c r="D38" s="15"/>
      <c r="E38" s="15"/>
      <c r="F38" s="15"/>
      <c r="H38" s="15"/>
    </row>
  </sheetData>
  <sheetProtection password="AFB7" sheet="1" objects="1" scenarios="1" selectLockedCells="1" selectUnlockedCells="1"/>
  <mergeCells count="53">
    <mergeCell ref="B8:D18"/>
    <mergeCell ref="F8:H18"/>
    <mergeCell ref="J8:K8"/>
    <mergeCell ref="L8:O8"/>
    <mergeCell ref="J9:K9"/>
    <mergeCell ref="L9:O9"/>
    <mergeCell ref="J10:K10"/>
    <mergeCell ref="L10:O10"/>
    <mergeCell ref="J11:K11"/>
    <mergeCell ref="L11:O11"/>
    <mergeCell ref="J13:K13"/>
    <mergeCell ref="L13:O13"/>
    <mergeCell ref="J14:K14"/>
    <mergeCell ref="L14:O14"/>
    <mergeCell ref="J12:K12"/>
    <mergeCell ref="L12:O12"/>
    <mergeCell ref="A1:B1"/>
    <mergeCell ref="D1:J1"/>
    <mergeCell ref="M1:O1"/>
    <mergeCell ref="A3:B3"/>
    <mergeCell ref="C3:O3"/>
    <mergeCell ref="J15:K15"/>
    <mergeCell ref="L15:O15"/>
    <mergeCell ref="J16:K16"/>
    <mergeCell ref="L16:O16"/>
    <mergeCell ref="J17:K17"/>
    <mergeCell ref="L17:O17"/>
    <mergeCell ref="J18:K18"/>
    <mergeCell ref="L18:O18"/>
    <mergeCell ref="B24:D34"/>
    <mergeCell ref="F24:H34"/>
    <mergeCell ref="J24:K24"/>
    <mergeCell ref="L24:O24"/>
    <mergeCell ref="J25:K25"/>
    <mergeCell ref="L25:O25"/>
    <mergeCell ref="J26:K26"/>
    <mergeCell ref="L26:O26"/>
    <mergeCell ref="J27:K27"/>
    <mergeCell ref="L27:O27"/>
    <mergeCell ref="J28:K28"/>
    <mergeCell ref="L28:O28"/>
    <mergeCell ref="J29:K29"/>
    <mergeCell ref="L29:O29"/>
    <mergeCell ref="J30:K30"/>
    <mergeCell ref="L30:O30"/>
    <mergeCell ref="J34:K34"/>
    <mergeCell ref="L34:O34"/>
    <mergeCell ref="J31:K31"/>
    <mergeCell ref="L31:O31"/>
    <mergeCell ref="J32:K32"/>
    <mergeCell ref="L32:O32"/>
    <mergeCell ref="J33:K33"/>
    <mergeCell ref="L33:O33"/>
  </mergeCells>
  <conditionalFormatting sqref="L24:O34">
    <cfRule type="expression" dxfId="16" priority="2">
      <formula>$L$24=TRUE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Fähigkeiten!$A$3:$A$203</xm:f>
          </x14:formula1>
          <xm:sqref>J8:K18 J24:K34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O39"/>
  <sheetViews>
    <sheetView showGridLines="0" showRowColHeaders="0" showRuler="0" view="pageLayout" zoomScaleNormal="100" workbookViewId="0">
      <selection activeCell="J35" sqref="J35:K35"/>
    </sheetView>
  </sheetViews>
  <sheetFormatPr baseColWidth="10" defaultColWidth="11.42578125" defaultRowHeight="15" x14ac:dyDescent="0.25"/>
  <cols>
    <col min="1" max="1" width="5.7109375" customWidth="1"/>
    <col min="2" max="2" width="10.5703125" customWidth="1"/>
    <col min="3" max="3" width="7.140625" hidden="1" customWidth="1"/>
    <col min="4" max="5" width="1.28515625" style="2" customWidth="1"/>
    <col min="8" max="8" width="7.7109375" customWidth="1"/>
    <col min="9" max="9" width="1.28515625" style="2" customWidth="1"/>
    <col min="10" max="10" width="2.140625" style="2" customWidth="1"/>
    <col min="11" max="11" width="6.7109375" customWidth="1"/>
    <col min="12" max="12" width="17.85546875" customWidth="1"/>
    <col min="15" max="15" width="37.85546875" customWidth="1"/>
  </cols>
  <sheetData>
    <row r="1" spans="1:15" x14ac:dyDescent="0.25">
      <c r="A1" s="102" t="s">
        <v>597</v>
      </c>
      <c r="B1" s="102"/>
      <c r="C1" s="17" t="s">
        <v>596</v>
      </c>
      <c r="D1" s="107"/>
      <c r="E1" s="108"/>
      <c r="F1" s="108"/>
      <c r="G1" s="108"/>
      <c r="H1" s="108"/>
      <c r="I1" s="108"/>
      <c r="J1" s="109"/>
      <c r="K1" s="16"/>
      <c r="L1" s="10" t="s">
        <v>610</v>
      </c>
      <c r="M1" s="103"/>
      <c r="N1" s="103"/>
      <c r="O1" s="103"/>
    </row>
    <row r="3" spans="1:15" x14ac:dyDescent="0.25">
      <c r="A3" s="102" t="s">
        <v>598</v>
      </c>
      <c r="B3" s="102"/>
      <c r="C3" s="104"/>
      <c r="D3" s="105"/>
      <c r="E3" s="105"/>
      <c r="F3" s="105"/>
      <c r="G3" s="105"/>
      <c r="H3" s="105"/>
      <c r="I3" s="105"/>
      <c r="J3" s="105"/>
      <c r="K3" s="105"/>
      <c r="L3" s="105"/>
      <c r="M3" s="105"/>
      <c r="N3" s="105"/>
      <c r="O3" s="106"/>
    </row>
    <row r="4" spans="1:15" s="2" customFormat="1" x14ac:dyDescent="0.25">
      <c r="A4" s="19"/>
      <c r="B4" s="19"/>
      <c r="C4" s="20"/>
      <c r="D4" s="20"/>
      <c r="E4" s="20"/>
      <c r="F4" s="20"/>
      <c r="G4" s="20"/>
      <c r="H4" s="20"/>
      <c r="I4" s="20"/>
      <c r="J4" s="20"/>
      <c r="K4" s="20"/>
      <c r="L4" s="20"/>
      <c r="M4" s="20"/>
      <c r="N4" s="20"/>
      <c r="O4" s="20"/>
    </row>
    <row r="6" spans="1:15" x14ac:dyDescent="0.25">
      <c r="A6" s="3" t="s">
        <v>599</v>
      </c>
      <c r="B6" s="1" t="s">
        <v>600</v>
      </c>
      <c r="C6" s="1"/>
      <c r="D6" s="1"/>
      <c r="E6" s="1"/>
      <c r="F6" s="1" t="s">
        <v>601</v>
      </c>
      <c r="G6" s="1"/>
      <c r="H6" s="1"/>
      <c r="I6" s="1"/>
      <c r="J6" s="1" t="s">
        <v>484</v>
      </c>
      <c r="K6" s="1"/>
      <c r="L6" s="1"/>
      <c r="M6" s="1"/>
      <c r="N6" s="1"/>
      <c r="O6" s="1"/>
    </row>
    <row r="8" spans="1:15" ht="13.5" customHeight="1" x14ac:dyDescent="0.25">
      <c r="A8" s="43">
        <v>1</v>
      </c>
      <c r="B8" s="91"/>
      <c r="C8" s="92"/>
      <c r="D8" s="93"/>
      <c r="E8" s="5"/>
      <c r="F8" s="91"/>
      <c r="G8" s="92"/>
      <c r="H8" s="93"/>
      <c r="I8" s="5"/>
      <c r="J8" s="110"/>
      <c r="K8" s="111"/>
      <c r="L8" s="90" t="b">
        <f>IF(J8&lt;&gt;"",(VLOOKUP(J8,Fähigkeiten!$A$3:$D$203,2,FALSE)))</f>
        <v>0</v>
      </c>
      <c r="M8" s="87"/>
      <c r="N8" s="87"/>
      <c r="O8" s="87"/>
    </row>
    <row r="9" spans="1:15" ht="13.5" customHeight="1" x14ac:dyDescent="0.25">
      <c r="A9" s="15"/>
      <c r="B9" s="94"/>
      <c r="C9" s="95"/>
      <c r="D9" s="96"/>
      <c r="E9" s="5"/>
      <c r="F9" s="94"/>
      <c r="G9" s="95"/>
      <c r="H9" s="96"/>
      <c r="I9" s="5"/>
      <c r="J9" s="88"/>
      <c r="K9" s="89"/>
      <c r="L9" s="87" t="b">
        <f>IF(J9&lt;&gt;"",(VLOOKUP(J9,Fähigkeiten!$A$3:$D$203,2,FALSE)))</f>
        <v>0</v>
      </c>
      <c r="M9" s="87"/>
      <c r="N9" s="87"/>
      <c r="O9" s="87"/>
    </row>
    <row r="10" spans="1:15" ht="13.5" customHeight="1" x14ac:dyDescent="0.25">
      <c r="A10" s="5"/>
      <c r="B10" s="94"/>
      <c r="C10" s="95"/>
      <c r="D10" s="96"/>
      <c r="E10" s="5"/>
      <c r="F10" s="94"/>
      <c r="G10" s="95"/>
      <c r="H10" s="96"/>
      <c r="I10" s="5"/>
      <c r="J10" s="112"/>
      <c r="K10" s="113"/>
      <c r="L10" s="87" t="b">
        <f>IF(J10&lt;&gt;"",(VLOOKUP(J10,Fähigkeiten!$A$3:$D$203,2,FALSE)))</f>
        <v>0</v>
      </c>
      <c r="M10" s="87"/>
      <c r="N10" s="87"/>
      <c r="O10" s="87"/>
    </row>
    <row r="11" spans="1:15" s="2" customFormat="1" ht="13.5" customHeight="1" x14ac:dyDescent="0.25">
      <c r="A11" s="5"/>
      <c r="B11" s="94"/>
      <c r="C11" s="95"/>
      <c r="D11" s="96"/>
      <c r="E11" s="5"/>
      <c r="F11" s="94"/>
      <c r="G11" s="95"/>
      <c r="H11" s="96"/>
      <c r="I11" s="5"/>
      <c r="J11" s="112"/>
      <c r="K11" s="113"/>
      <c r="L11" s="87" t="b">
        <f>IF(J11&lt;&gt;"",(VLOOKUP(J11,Fähigkeiten!$A$3:$D$203,2,FALSE)))</f>
        <v>0</v>
      </c>
      <c r="M11" s="87"/>
      <c r="N11" s="87"/>
      <c r="O11" s="87"/>
    </row>
    <row r="12" spans="1:15" ht="13.5" customHeight="1" x14ac:dyDescent="0.25">
      <c r="A12" s="5"/>
      <c r="B12" s="94"/>
      <c r="C12" s="95"/>
      <c r="D12" s="96"/>
      <c r="E12" s="5"/>
      <c r="F12" s="94"/>
      <c r="G12" s="95"/>
      <c r="H12" s="96"/>
      <c r="I12" s="5"/>
      <c r="J12" s="88"/>
      <c r="K12" s="89"/>
      <c r="L12" s="87" t="b">
        <f>IF(J12&lt;&gt;"",(VLOOKUP(J12,Fähigkeiten!$A$3:$D$203,2,FALSE)))</f>
        <v>0</v>
      </c>
      <c r="M12" s="87"/>
      <c r="N12" s="87"/>
      <c r="O12" s="87"/>
    </row>
    <row r="13" spans="1:15" ht="13.5" customHeight="1" x14ac:dyDescent="0.25">
      <c r="A13" s="5"/>
      <c r="B13" s="94"/>
      <c r="C13" s="95"/>
      <c r="D13" s="96"/>
      <c r="E13" s="5"/>
      <c r="F13" s="94"/>
      <c r="G13" s="95"/>
      <c r="H13" s="96"/>
      <c r="I13" s="5"/>
      <c r="J13" s="88"/>
      <c r="K13" s="89"/>
      <c r="L13" s="87" t="b">
        <f>IF(J13&lt;&gt;"",(VLOOKUP(J13,Fähigkeiten!$A$3:$D$203,2,FALSE)))</f>
        <v>0</v>
      </c>
      <c r="M13" s="87"/>
      <c r="N13" s="87"/>
      <c r="O13" s="87"/>
    </row>
    <row r="14" spans="1:15" ht="13.5" customHeight="1" x14ac:dyDescent="0.25">
      <c r="A14" s="5"/>
      <c r="B14" s="94"/>
      <c r="C14" s="95"/>
      <c r="D14" s="96"/>
      <c r="E14" s="5"/>
      <c r="F14" s="94"/>
      <c r="G14" s="95"/>
      <c r="H14" s="96"/>
      <c r="I14" s="5"/>
      <c r="J14" s="88"/>
      <c r="K14" s="89"/>
      <c r="L14" s="87" t="b">
        <f>IF(J14&lt;&gt;"",(VLOOKUP(J14,Fähigkeiten!$A$3:$D$203,2,FALSE)))</f>
        <v>0</v>
      </c>
      <c r="M14" s="87"/>
      <c r="N14" s="87"/>
      <c r="O14" s="87"/>
    </row>
    <row r="15" spans="1:15" ht="13.5" customHeight="1" x14ac:dyDescent="0.25">
      <c r="A15" s="5"/>
      <c r="B15" s="94"/>
      <c r="C15" s="95"/>
      <c r="D15" s="96"/>
      <c r="E15" s="5"/>
      <c r="F15" s="94"/>
      <c r="G15" s="95"/>
      <c r="H15" s="96"/>
      <c r="I15" s="5"/>
      <c r="J15" s="88"/>
      <c r="K15" s="89"/>
      <c r="L15" s="87" t="b">
        <f>IF(J15&lt;&gt;"",(VLOOKUP(J15,Fähigkeiten!$A$3:$D$203,2,FALSE)))</f>
        <v>0</v>
      </c>
      <c r="M15" s="87"/>
      <c r="N15" s="87"/>
      <c r="O15" s="87"/>
    </row>
    <row r="16" spans="1:15" ht="13.5" customHeight="1" x14ac:dyDescent="0.25">
      <c r="A16" s="5"/>
      <c r="B16" s="94"/>
      <c r="C16" s="95"/>
      <c r="D16" s="96"/>
      <c r="E16" s="5"/>
      <c r="F16" s="94"/>
      <c r="G16" s="95"/>
      <c r="H16" s="96"/>
      <c r="I16" s="5"/>
      <c r="J16" s="88"/>
      <c r="K16" s="89"/>
      <c r="L16" s="87" t="b">
        <f>IF(J16&lt;&gt;"",(VLOOKUP(J16,Fähigkeiten!$A$3:$D$203,2,FALSE)))</f>
        <v>0</v>
      </c>
      <c r="M16" s="87"/>
      <c r="N16" s="87"/>
      <c r="O16" s="87"/>
    </row>
    <row r="17" spans="1:15" ht="13.5" customHeight="1" x14ac:dyDescent="0.25">
      <c r="A17" s="5"/>
      <c r="B17" s="94"/>
      <c r="C17" s="95"/>
      <c r="D17" s="96"/>
      <c r="E17" s="5"/>
      <c r="F17" s="94"/>
      <c r="G17" s="95"/>
      <c r="H17" s="96"/>
      <c r="I17" s="5"/>
      <c r="J17" s="88"/>
      <c r="K17" s="89"/>
      <c r="L17" s="87" t="b">
        <f>IF(J17&lt;&gt;"",(VLOOKUP(J17,Fähigkeiten!$A$3:$D$203,2,FALSE)))</f>
        <v>0</v>
      </c>
      <c r="M17" s="87"/>
      <c r="N17" s="87"/>
      <c r="O17" s="87"/>
    </row>
    <row r="18" spans="1:15" ht="13.5" customHeight="1" x14ac:dyDescent="0.25">
      <c r="A18" s="5"/>
      <c r="B18" s="94"/>
      <c r="C18" s="95"/>
      <c r="D18" s="96"/>
      <c r="E18" s="5"/>
      <c r="F18" s="94"/>
      <c r="G18" s="95"/>
      <c r="H18" s="96"/>
      <c r="I18" s="5"/>
      <c r="J18" s="88"/>
      <c r="K18" s="89"/>
      <c r="L18" s="87" t="b">
        <f>IF(J18&lt;&gt;"",(VLOOKUP(J18,Fähigkeiten!$A$3:$D$203,2,FALSE)))</f>
        <v>0</v>
      </c>
      <c r="M18" s="87"/>
      <c r="N18" s="87"/>
      <c r="O18" s="87"/>
    </row>
    <row r="19" spans="1:15" ht="13.5" customHeight="1" x14ac:dyDescent="0.25">
      <c r="A19" s="5"/>
      <c r="B19" s="97"/>
      <c r="C19" s="98"/>
      <c r="D19" s="99"/>
      <c r="E19" s="5"/>
      <c r="F19" s="97"/>
      <c r="G19" s="98"/>
      <c r="H19" s="99"/>
      <c r="I19" s="5"/>
      <c r="J19" s="100"/>
      <c r="K19" s="101"/>
      <c r="L19" s="87" t="b">
        <f>IF(J19&lt;&gt;"",(VLOOKUP(J19,Fähigkeiten!$A$3:$D$203,2,FALSE)))</f>
        <v>0</v>
      </c>
      <c r="M19" s="87"/>
      <c r="N19" s="87"/>
      <c r="O19" s="87"/>
    </row>
    <row r="21" spans="1:15" s="2" customFormat="1" x14ac:dyDescent="0.25">
      <c r="A21" s="18"/>
      <c r="B21" s="18"/>
      <c r="C21" s="18"/>
      <c r="D21" s="18"/>
      <c r="E21" s="18"/>
      <c r="F21" s="18"/>
      <c r="G21" s="18"/>
      <c r="H21" s="18"/>
      <c r="I21" s="18"/>
      <c r="J21" s="18"/>
      <c r="K21" s="18"/>
      <c r="L21" s="18"/>
      <c r="M21" s="18"/>
      <c r="N21" s="18"/>
      <c r="O21" s="18"/>
    </row>
    <row r="22" spans="1:15" x14ac:dyDescent="0.25">
      <c r="A22" s="3" t="s">
        <v>599</v>
      </c>
      <c r="B22" s="1" t="s">
        <v>600</v>
      </c>
      <c r="C22" s="1"/>
      <c r="D22" s="1"/>
      <c r="E22" s="1"/>
      <c r="F22" s="1" t="s">
        <v>601</v>
      </c>
      <c r="G22" s="1"/>
      <c r="H22" s="1"/>
      <c r="I22" s="1"/>
      <c r="J22" s="1" t="s">
        <v>484</v>
      </c>
      <c r="K22" s="1"/>
      <c r="L22" s="1"/>
      <c r="M22" s="1"/>
      <c r="N22" s="1"/>
      <c r="O22" s="1"/>
    </row>
    <row r="23" spans="1:15" x14ac:dyDescent="0.25">
      <c r="A23" s="18"/>
      <c r="B23" s="18"/>
      <c r="C23" s="18"/>
      <c r="D23" s="18"/>
      <c r="E23" s="18"/>
      <c r="F23" s="18"/>
      <c r="G23" s="18"/>
      <c r="H23" s="18"/>
      <c r="I23" s="18"/>
      <c r="J23" s="18"/>
      <c r="K23" s="18"/>
      <c r="L23" s="18"/>
      <c r="M23" s="18"/>
      <c r="N23" s="18"/>
      <c r="O23" s="18"/>
    </row>
    <row r="24" spans="1:15" s="2" customFormat="1" ht="13.5" customHeight="1" x14ac:dyDescent="0.25">
      <c r="A24" s="43">
        <v>2</v>
      </c>
      <c r="B24" s="91"/>
      <c r="C24" s="92"/>
      <c r="D24" s="93"/>
      <c r="E24" s="5"/>
      <c r="F24" s="91"/>
      <c r="G24" s="92"/>
      <c r="H24" s="93"/>
      <c r="I24" s="5"/>
      <c r="J24" s="110"/>
      <c r="K24" s="111"/>
      <c r="L24" s="90" t="b">
        <f>IF(J24&lt;&gt;"",(VLOOKUP(J24,Fähigkeiten!$A$3:$D$203,2,FALSE)))</f>
        <v>0</v>
      </c>
      <c r="M24" s="87"/>
      <c r="N24" s="87"/>
      <c r="O24" s="87"/>
    </row>
    <row r="25" spans="1:15" s="2" customFormat="1" ht="13.5" customHeight="1" x14ac:dyDescent="0.25">
      <c r="A25" s="15"/>
      <c r="B25" s="94"/>
      <c r="C25" s="95"/>
      <c r="D25" s="96"/>
      <c r="E25" s="5"/>
      <c r="F25" s="94"/>
      <c r="G25" s="95"/>
      <c r="H25" s="96"/>
      <c r="I25" s="5"/>
      <c r="J25" s="88"/>
      <c r="K25" s="89"/>
      <c r="L25" s="90" t="b">
        <f>IF(J25&lt;&gt;"",(VLOOKUP(J25,Fähigkeiten!$A$3:$D$203,2,FALSE)))</f>
        <v>0</v>
      </c>
      <c r="M25" s="87"/>
      <c r="N25" s="87"/>
      <c r="O25" s="87"/>
    </row>
    <row r="26" spans="1:15" s="2" customFormat="1" ht="13.5" customHeight="1" x14ac:dyDescent="0.25">
      <c r="A26" s="15"/>
      <c r="B26" s="94"/>
      <c r="C26" s="95"/>
      <c r="D26" s="96"/>
      <c r="E26" s="5"/>
      <c r="F26" s="94"/>
      <c r="G26" s="95"/>
      <c r="H26" s="96"/>
      <c r="I26" s="5"/>
      <c r="J26" s="88"/>
      <c r="K26" s="89"/>
      <c r="L26" s="90" t="b">
        <f>IF(J26&lt;&gt;"",(VLOOKUP(J26,Fähigkeiten!$A$3:$D$203,2,FALSE)))</f>
        <v>0</v>
      </c>
      <c r="M26" s="87"/>
      <c r="N26" s="87"/>
      <c r="O26" s="87"/>
    </row>
    <row r="27" spans="1:15" s="2" customFormat="1" ht="13.5" customHeight="1" x14ac:dyDescent="0.25">
      <c r="A27" s="5"/>
      <c r="B27" s="94"/>
      <c r="C27" s="95"/>
      <c r="D27" s="96"/>
      <c r="E27" s="5"/>
      <c r="F27" s="94"/>
      <c r="G27" s="95"/>
      <c r="H27" s="96"/>
      <c r="I27" s="5"/>
      <c r="J27" s="112"/>
      <c r="K27" s="113"/>
      <c r="L27" s="90" t="b">
        <f>IF(J27&lt;&gt;"",(VLOOKUP(J27,Fähigkeiten!$A$3:$D$203,2,FALSE)))</f>
        <v>0</v>
      </c>
      <c r="M27" s="87"/>
      <c r="N27" s="87"/>
      <c r="O27" s="87"/>
    </row>
    <row r="28" spans="1:15" s="2" customFormat="1" ht="13.5" customHeight="1" x14ac:dyDescent="0.25">
      <c r="A28" s="5"/>
      <c r="B28" s="94"/>
      <c r="C28" s="95"/>
      <c r="D28" s="96"/>
      <c r="E28" s="5"/>
      <c r="F28" s="94"/>
      <c r="G28" s="95"/>
      <c r="H28" s="96"/>
      <c r="I28" s="5"/>
      <c r="J28" s="88"/>
      <c r="K28" s="89"/>
      <c r="L28" s="90" t="b">
        <f>IF(J28&lt;&gt;"",(VLOOKUP(J28,Fähigkeiten!$A$3:$D$203,2,FALSE)))</f>
        <v>0</v>
      </c>
      <c r="M28" s="87"/>
      <c r="N28" s="87"/>
      <c r="O28" s="87"/>
    </row>
    <row r="29" spans="1:15" s="2" customFormat="1" ht="13.5" customHeight="1" x14ac:dyDescent="0.25">
      <c r="A29" s="5"/>
      <c r="B29" s="94"/>
      <c r="C29" s="95"/>
      <c r="D29" s="96"/>
      <c r="E29" s="5"/>
      <c r="F29" s="94"/>
      <c r="G29" s="95"/>
      <c r="H29" s="96"/>
      <c r="I29" s="5"/>
      <c r="J29" s="88"/>
      <c r="K29" s="89"/>
      <c r="L29" s="90" t="b">
        <f>IF(J29&lt;&gt;"",(VLOOKUP(J29,Fähigkeiten!$A$3:$D$203,2,FALSE)))</f>
        <v>0</v>
      </c>
      <c r="M29" s="87"/>
      <c r="N29" s="87"/>
      <c r="O29" s="87"/>
    </row>
    <row r="30" spans="1:15" s="2" customFormat="1" ht="13.5" customHeight="1" x14ac:dyDescent="0.25">
      <c r="A30" s="5"/>
      <c r="B30" s="94"/>
      <c r="C30" s="95"/>
      <c r="D30" s="96"/>
      <c r="E30" s="5"/>
      <c r="F30" s="94"/>
      <c r="G30" s="95"/>
      <c r="H30" s="96"/>
      <c r="I30" s="5"/>
      <c r="J30" s="88"/>
      <c r="K30" s="89"/>
      <c r="L30" s="90" t="b">
        <f>IF(J30&lt;&gt;"",(VLOOKUP(J30,Fähigkeiten!$A$3:$D$203,2,FALSE)))</f>
        <v>0</v>
      </c>
      <c r="M30" s="87"/>
      <c r="N30" s="87"/>
      <c r="O30" s="87"/>
    </row>
    <row r="31" spans="1:15" s="2" customFormat="1" ht="13.5" customHeight="1" x14ac:dyDescent="0.25">
      <c r="A31" s="5"/>
      <c r="B31" s="94"/>
      <c r="C31" s="95"/>
      <c r="D31" s="96"/>
      <c r="E31" s="5"/>
      <c r="F31" s="94"/>
      <c r="G31" s="95"/>
      <c r="H31" s="96"/>
      <c r="I31" s="5"/>
      <c r="J31" s="88"/>
      <c r="K31" s="89"/>
      <c r="L31" s="90" t="b">
        <f>IF(J31&lt;&gt;"",(VLOOKUP(J31,Fähigkeiten!$A$3:$D$203,2,FALSE)))</f>
        <v>0</v>
      </c>
      <c r="M31" s="87"/>
      <c r="N31" s="87"/>
      <c r="O31" s="87"/>
    </row>
    <row r="32" spans="1:15" s="2" customFormat="1" ht="13.5" customHeight="1" x14ac:dyDescent="0.25">
      <c r="A32" s="5"/>
      <c r="B32" s="94"/>
      <c r="C32" s="95"/>
      <c r="D32" s="96"/>
      <c r="E32" s="5"/>
      <c r="F32" s="94"/>
      <c r="G32" s="95"/>
      <c r="H32" s="96"/>
      <c r="I32" s="5"/>
      <c r="J32" s="88"/>
      <c r="K32" s="89"/>
      <c r="L32" s="90" t="b">
        <f>IF(J32&lt;&gt;"",(VLOOKUP(J32,Fähigkeiten!$A$3:$D$203,2,FALSE)))</f>
        <v>0</v>
      </c>
      <c r="M32" s="87"/>
      <c r="N32" s="87"/>
      <c r="O32" s="87"/>
    </row>
    <row r="33" spans="1:15" s="2" customFormat="1" ht="13.5" customHeight="1" x14ac:dyDescent="0.25">
      <c r="A33" s="5"/>
      <c r="B33" s="94"/>
      <c r="C33" s="95"/>
      <c r="D33" s="96"/>
      <c r="E33" s="5"/>
      <c r="F33" s="94"/>
      <c r="G33" s="95"/>
      <c r="H33" s="96"/>
      <c r="I33" s="5"/>
      <c r="J33" s="88"/>
      <c r="K33" s="89"/>
      <c r="L33" s="90" t="b">
        <f>IF(J33&lt;&gt;"",(VLOOKUP(J33,Fähigkeiten!$A$3:$D$203,2,FALSE)))</f>
        <v>0</v>
      </c>
      <c r="M33" s="87"/>
      <c r="N33" s="87"/>
      <c r="O33" s="87"/>
    </row>
    <row r="34" spans="1:15" s="2" customFormat="1" ht="13.5" customHeight="1" x14ac:dyDescent="0.25">
      <c r="A34" s="5"/>
      <c r="B34" s="94"/>
      <c r="C34" s="95"/>
      <c r="D34" s="96"/>
      <c r="E34" s="5"/>
      <c r="F34" s="94"/>
      <c r="G34" s="95"/>
      <c r="H34" s="96"/>
      <c r="I34" s="5"/>
      <c r="J34" s="88"/>
      <c r="K34" s="89"/>
      <c r="L34" s="90" t="b">
        <f>IF(J34&lt;&gt;"",(VLOOKUP(J34,Fähigkeiten!$A$3:$D$203,2,FALSE)))</f>
        <v>0</v>
      </c>
      <c r="M34" s="87"/>
      <c r="N34" s="87"/>
      <c r="O34" s="87"/>
    </row>
    <row r="35" spans="1:15" s="2" customFormat="1" ht="13.5" customHeight="1" x14ac:dyDescent="0.25">
      <c r="A35" s="5"/>
      <c r="B35" s="97"/>
      <c r="C35" s="98"/>
      <c r="D35" s="99"/>
      <c r="E35" s="5"/>
      <c r="F35" s="97"/>
      <c r="G35" s="98"/>
      <c r="H35" s="99"/>
      <c r="I35" s="5"/>
      <c r="J35" s="100"/>
      <c r="K35" s="101"/>
      <c r="L35" s="90" t="b">
        <f>IF(J35&lt;&gt;"",(VLOOKUP(J35,Fähigkeiten!$A$3:$D$203,2,FALSE)))</f>
        <v>0</v>
      </c>
      <c r="M35" s="87"/>
      <c r="N35" s="87"/>
      <c r="O35" s="87"/>
    </row>
    <row r="37" spans="1:15" x14ac:dyDescent="0.25">
      <c r="O37" s="44" t="s">
        <v>615</v>
      </c>
    </row>
    <row r="39" spans="1:15" x14ac:dyDescent="0.25">
      <c r="A39" s="15"/>
      <c r="B39" s="15"/>
      <c r="C39" s="15"/>
      <c r="D39" s="15"/>
      <c r="E39" s="15"/>
      <c r="F39" s="15"/>
      <c r="H39" s="15"/>
    </row>
  </sheetData>
  <sheetProtection password="AFB7" sheet="1" objects="1" scenarios="1" selectLockedCells="1"/>
  <mergeCells count="57">
    <mergeCell ref="L35:O35"/>
    <mergeCell ref="J32:K32"/>
    <mergeCell ref="L32:O32"/>
    <mergeCell ref="J33:K33"/>
    <mergeCell ref="L33:O33"/>
    <mergeCell ref="J34:K34"/>
    <mergeCell ref="L34:O34"/>
    <mergeCell ref="F24:H35"/>
    <mergeCell ref="J24:K24"/>
    <mergeCell ref="L24:O24"/>
    <mergeCell ref="J25:K25"/>
    <mergeCell ref="L25:O25"/>
    <mergeCell ref="J27:K27"/>
    <mergeCell ref="L27:O27"/>
    <mergeCell ref="J28:K28"/>
    <mergeCell ref="L28:O28"/>
    <mergeCell ref="J29:K29"/>
    <mergeCell ref="L29:O29"/>
    <mergeCell ref="J30:K30"/>
    <mergeCell ref="L30:O30"/>
    <mergeCell ref="J31:K31"/>
    <mergeCell ref="L31:O31"/>
    <mergeCell ref="J35:K35"/>
    <mergeCell ref="J9:K9"/>
    <mergeCell ref="J10:K10"/>
    <mergeCell ref="J12:K12"/>
    <mergeCell ref="J13:K13"/>
    <mergeCell ref="J14:K14"/>
    <mergeCell ref="J11:K11"/>
    <mergeCell ref="A1:B1"/>
    <mergeCell ref="M1:O1"/>
    <mergeCell ref="A3:B3"/>
    <mergeCell ref="C3:O3"/>
    <mergeCell ref="D1:J1"/>
    <mergeCell ref="J26:K26"/>
    <mergeCell ref="L26:O26"/>
    <mergeCell ref="B24:D35"/>
    <mergeCell ref="L18:O18"/>
    <mergeCell ref="L19:O19"/>
    <mergeCell ref="B8:D19"/>
    <mergeCell ref="J18:K18"/>
    <mergeCell ref="J19:K19"/>
    <mergeCell ref="L8:O8"/>
    <mergeCell ref="L9:O9"/>
    <mergeCell ref="L10:O10"/>
    <mergeCell ref="L12:O12"/>
    <mergeCell ref="L13:O13"/>
    <mergeCell ref="L11:O11"/>
    <mergeCell ref="F8:H19"/>
    <mergeCell ref="J8:K8"/>
    <mergeCell ref="L14:O14"/>
    <mergeCell ref="L15:O15"/>
    <mergeCell ref="J15:K15"/>
    <mergeCell ref="J16:K16"/>
    <mergeCell ref="J17:K17"/>
    <mergeCell ref="L16:O16"/>
    <mergeCell ref="L17:O17"/>
  </mergeCells>
  <conditionalFormatting sqref="L8">
    <cfRule type="expression" dxfId="15" priority="13">
      <formula>L8=FALSE</formula>
    </cfRule>
  </conditionalFormatting>
  <conditionalFormatting sqref="L9">
    <cfRule type="expression" dxfId="14" priority="5">
      <formula>L9=FALSE</formula>
    </cfRule>
  </conditionalFormatting>
  <conditionalFormatting sqref="L10 L12:L19">
    <cfRule type="expression" dxfId="13" priority="4">
      <formula>L10=FALSE</formula>
    </cfRule>
  </conditionalFormatting>
  <conditionalFormatting sqref="L24:L25 L27:L35">
    <cfRule type="expression" dxfId="12" priority="3">
      <formula>L24=FALSE</formula>
    </cfRule>
  </conditionalFormatting>
  <conditionalFormatting sqref="L11">
    <cfRule type="expression" dxfId="11" priority="2">
      <formula>L11=FALSE</formula>
    </cfRule>
  </conditionalFormatting>
  <conditionalFormatting sqref="L26">
    <cfRule type="expression" dxfId="10" priority="1">
      <formula>L26=FALSE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J8:K19 J24:K35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35"/>
  <sheetViews>
    <sheetView showGridLines="0" showRowColHeaders="0" showRuler="0" view="pageLayout" zoomScaleNormal="100" workbookViewId="0">
      <selection activeCell="J3" sqref="J3:K3"/>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3" t="s">
        <v>599</v>
      </c>
      <c r="B1" s="1" t="s">
        <v>600</v>
      </c>
      <c r="C1" s="1"/>
      <c r="D1" s="1"/>
      <c r="E1" s="1"/>
      <c r="F1" s="1" t="s">
        <v>601</v>
      </c>
      <c r="G1" s="1"/>
      <c r="H1" s="1"/>
      <c r="I1" s="1"/>
      <c r="J1" s="1" t="s">
        <v>484</v>
      </c>
      <c r="K1" s="1"/>
      <c r="L1" s="1"/>
      <c r="M1" s="1"/>
      <c r="N1" s="1"/>
      <c r="O1" s="1"/>
    </row>
    <row r="3" spans="1:15" ht="13.5" customHeight="1" x14ac:dyDescent="0.25">
      <c r="A3" s="43">
        <v>3</v>
      </c>
      <c r="B3" s="91"/>
      <c r="C3" s="92"/>
      <c r="D3" s="93"/>
      <c r="E3" s="5"/>
      <c r="F3" s="91"/>
      <c r="G3" s="92"/>
      <c r="H3" s="93"/>
      <c r="I3" s="5"/>
      <c r="J3" s="110"/>
      <c r="K3" s="111"/>
      <c r="L3" s="90" t="b">
        <f>IF(J3&lt;&gt;"",(VLOOKUP(J3,Fähigkeiten!$A$3:$D$203,2,FALSE)))</f>
        <v>0</v>
      </c>
      <c r="M3" s="87"/>
      <c r="N3" s="87"/>
      <c r="O3" s="87"/>
    </row>
    <row r="4" spans="1:15" ht="13.5" customHeight="1" x14ac:dyDescent="0.25">
      <c r="A4" s="5"/>
      <c r="B4" s="94"/>
      <c r="C4" s="95"/>
      <c r="D4" s="96"/>
      <c r="E4" s="5"/>
      <c r="F4" s="94"/>
      <c r="G4" s="95"/>
      <c r="H4" s="96"/>
      <c r="I4" s="5"/>
      <c r="J4" s="88"/>
      <c r="K4" s="89"/>
      <c r="L4" s="90" t="b">
        <f>IF(J4&lt;&gt;"",(VLOOKUP(J4,Fähigkeiten!$A$3:$D$203,2,FALSE)))</f>
        <v>0</v>
      </c>
      <c r="M4" s="87"/>
      <c r="N4" s="87"/>
      <c r="O4" s="87"/>
    </row>
    <row r="5" spans="1:15" ht="13.5" customHeight="1" x14ac:dyDescent="0.25">
      <c r="A5" s="5"/>
      <c r="B5" s="94"/>
      <c r="C5" s="95"/>
      <c r="D5" s="96"/>
      <c r="E5" s="5"/>
      <c r="F5" s="94"/>
      <c r="G5" s="95"/>
      <c r="H5" s="96"/>
      <c r="I5" s="5"/>
      <c r="J5" s="88"/>
      <c r="K5" s="89"/>
      <c r="L5" s="90" t="b">
        <f>IF(J5&lt;&gt;"",(VLOOKUP(J5,Fähigkeiten!$A$3:$D$203,2,FALSE)))</f>
        <v>0</v>
      </c>
      <c r="M5" s="87"/>
      <c r="N5" s="87"/>
      <c r="O5" s="87"/>
    </row>
    <row r="6" spans="1:15" ht="13.5" customHeight="1" x14ac:dyDescent="0.25">
      <c r="A6" s="5"/>
      <c r="B6" s="94"/>
      <c r="C6" s="95"/>
      <c r="D6" s="96"/>
      <c r="E6" s="5"/>
      <c r="F6" s="94"/>
      <c r="G6" s="95"/>
      <c r="H6" s="96"/>
      <c r="I6" s="5"/>
      <c r="J6" s="112"/>
      <c r="K6" s="113"/>
      <c r="L6" s="90" t="b">
        <f>IF(J6&lt;&gt;"",(VLOOKUP(J6,Fähigkeiten!$A$3:$D$203,2,FALSE)))</f>
        <v>0</v>
      </c>
      <c r="M6" s="87"/>
      <c r="N6" s="87"/>
      <c r="O6" s="87"/>
    </row>
    <row r="7" spans="1:15" ht="13.5" customHeight="1" x14ac:dyDescent="0.25">
      <c r="A7" s="5"/>
      <c r="B7" s="94"/>
      <c r="C7" s="95"/>
      <c r="D7" s="96"/>
      <c r="E7" s="5"/>
      <c r="F7" s="94"/>
      <c r="G7" s="95"/>
      <c r="H7" s="96"/>
      <c r="I7" s="5"/>
      <c r="J7" s="88"/>
      <c r="K7" s="89"/>
      <c r="L7" s="90" t="b">
        <f>IF(J7&lt;&gt;"",(VLOOKUP(J7,Fähigkeiten!$A$3:$D$203,2,FALSE)))</f>
        <v>0</v>
      </c>
      <c r="M7" s="87"/>
      <c r="N7" s="87"/>
      <c r="O7" s="87"/>
    </row>
    <row r="8" spans="1:15" ht="13.5" customHeight="1" x14ac:dyDescent="0.25">
      <c r="A8" s="5"/>
      <c r="B8" s="94"/>
      <c r="C8" s="95"/>
      <c r="D8" s="96"/>
      <c r="E8" s="5"/>
      <c r="F8" s="94"/>
      <c r="G8" s="95"/>
      <c r="H8" s="96"/>
      <c r="I8" s="5"/>
      <c r="J8" s="88"/>
      <c r="K8" s="89"/>
      <c r="L8" s="90" t="b">
        <f>IF(J8&lt;&gt;"",(VLOOKUP(J8,Fähigkeiten!$A$3:$D$203,2,FALSE)))</f>
        <v>0</v>
      </c>
      <c r="M8" s="87"/>
      <c r="N8" s="87"/>
      <c r="O8" s="87"/>
    </row>
    <row r="9" spans="1:15" ht="13.5" customHeight="1" x14ac:dyDescent="0.25">
      <c r="A9" s="5"/>
      <c r="B9" s="94"/>
      <c r="C9" s="95"/>
      <c r="D9" s="96"/>
      <c r="E9" s="5"/>
      <c r="F9" s="94"/>
      <c r="G9" s="95"/>
      <c r="H9" s="96"/>
      <c r="I9" s="5"/>
      <c r="J9" s="88"/>
      <c r="K9" s="89"/>
      <c r="L9" s="90" t="b">
        <f>IF(J9&lt;&gt;"",(VLOOKUP(J9,Fähigkeiten!$A$3:$D$203,2,FALSE)))</f>
        <v>0</v>
      </c>
      <c r="M9" s="87"/>
      <c r="N9" s="87"/>
      <c r="O9" s="87"/>
    </row>
    <row r="10" spans="1:15" ht="13.5" customHeight="1" x14ac:dyDescent="0.25">
      <c r="A10" s="5"/>
      <c r="B10" s="94"/>
      <c r="C10" s="95"/>
      <c r="D10" s="96"/>
      <c r="E10" s="5"/>
      <c r="F10" s="94"/>
      <c r="G10" s="95"/>
      <c r="H10" s="96"/>
      <c r="I10" s="5"/>
      <c r="J10" s="88"/>
      <c r="K10" s="89"/>
      <c r="L10" s="90" t="b">
        <f>IF(J10&lt;&gt;"",(VLOOKUP(J10,Fähigkeiten!$A$3:$D$203,2,FALSE)))</f>
        <v>0</v>
      </c>
      <c r="M10" s="87"/>
      <c r="N10" s="87"/>
      <c r="O10" s="87"/>
    </row>
    <row r="11" spans="1:15" ht="13.5" customHeight="1" x14ac:dyDescent="0.25">
      <c r="A11" s="5"/>
      <c r="B11" s="94"/>
      <c r="C11" s="95"/>
      <c r="D11" s="96"/>
      <c r="E11" s="5"/>
      <c r="F11" s="94"/>
      <c r="G11" s="95"/>
      <c r="H11" s="96"/>
      <c r="I11" s="5"/>
      <c r="J11" s="88"/>
      <c r="K11" s="89"/>
      <c r="L11" s="90" t="b">
        <f>IF(J11&lt;&gt;"",(VLOOKUP(J11,Fähigkeiten!$A$3:$D$203,2,FALSE)))</f>
        <v>0</v>
      </c>
      <c r="M11" s="87"/>
      <c r="N11" s="87"/>
      <c r="O11" s="87"/>
    </row>
    <row r="12" spans="1:15" ht="13.5" customHeight="1" x14ac:dyDescent="0.25">
      <c r="A12" s="5"/>
      <c r="B12" s="94"/>
      <c r="C12" s="95"/>
      <c r="D12" s="96"/>
      <c r="E12" s="5"/>
      <c r="F12" s="94"/>
      <c r="G12" s="95"/>
      <c r="H12" s="96"/>
      <c r="I12" s="5"/>
      <c r="J12" s="88"/>
      <c r="K12" s="89"/>
      <c r="L12" s="90" t="b">
        <f>IF(J12&lt;&gt;"",(VLOOKUP(J12,Fähigkeiten!$A$3:$D$203,2,FALSE)))</f>
        <v>0</v>
      </c>
      <c r="M12" s="87"/>
      <c r="N12" s="87"/>
      <c r="O12" s="87"/>
    </row>
    <row r="13" spans="1:15" ht="13.5" customHeight="1" x14ac:dyDescent="0.25">
      <c r="A13" s="5"/>
      <c r="B13" s="94"/>
      <c r="C13" s="95"/>
      <c r="D13" s="96"/>
      <c r="E13" s="5"/>
      <c r="F13" s="94"/>
      <c r="G13" s="95"/>
      <c r="H13" s="96"/>
      <c r="I13" s="5"/>
      <c r="J13" s="88"/>
      <c r="K13" s="89"/>
      <c r="L13" s="90" t="b">
        <f>IF(J13&lt;&gt;"",(VLOOKUP(J13,Fähigkeiten!$A$3:$D$203,2,FALSE)))</f>
        <v>0</v>
      </c>
      <c r="M13" s="87"/>
      <c r="N13" s="87"/>
      <c r="O13" s="87"/>
    </row>
    <row r="14" spans="1:15" ht="13.5" customHeight="1" x14ac:dyDescent="0.25">
      <c r="A14" s="5"/>
      <c r="B14" s="97"/>
      <c r="C14" s="98"/>
      <c r="D14" s="99"/>
      <c r="E14" s="5"/>
      <c r="F14" s="97"/>
      <c r="G14" s="98"/>
      <c r="H14" s="99"/>
      <c r="I14" s="5"/>
      <c r="J14" s="100"/>
      <c r="K14" s="101"/>
      <c r="L14" s="90" t="b">
        <f>IF(J14&lt;&gt;"",(VLOOKUP(J14,Fähigkeiten!$A$3:$D$203,2,FALSE)))</f>
        <v>0</v>
      </c>
      <c r="M14" s="87"/>
      <c r="N14" s="87"/>
      <c r="O14" s="87"/>
    </row>
    <row r="17" spans="1:15" x14ac:dyDescent="0.25">
      <c r="A17" s="18"/>
      <c r="B17" s="18"/>
      <c r="C17" s="18"/>
      <c r="D17" s="18"/>
      <c r="E17" s="18"/>
      <c r="F17" s="18"/>
      <c r="G17" s="18"/>
      <c r="H17" s="18"/>
      <c r="I17" s="18"/>
      <c r="J17" s="18"/>
      <c r="K17" s="18"/>
      <c r="L17" s="18"/>
      <c r="M17" s="18"/>
      <c r="N17" s="18"/>
      <c r="O17" s="18"/>
    </row>
    <row r="18" spans="1:15" x14ac:dyDescent="0.25">
      <c r="A18" s="3" t="s">
        <v>599</v>
      </c>
      <c r="B18" s="1" t="s">
        <v>600</v>
      </c>
      <c r="C18" s="1"/>
      <c r="D18" s="1"/>
      <c r="E18" s="1"/>
      <c r="F18" s="1" t="s">
        <v>601</v>
      </c>
      <c r="G18" s="1"/>
      <c r="H18" s="1"/>
      <c r="I18" s="1"/>
      <c r="J18" s="1" t="s">
        <v>484</v>
      </c>
      <c r="K18" s="1"/>
      <c r="L18" s="1"/>
      <c r="M18" s="1"/>
      <c r="N18" s="1"/>
      <c r="O18" s="1"/>
    </row>
    <row r="19" spans="1:15" x14ac:dyDescent="0.25">
      <c r="A19" s="18"/>
      <c r="B19" s="18"/>
      <c r="C19" s="18"/>
      <c r="D19" s="18"/>
      <c r="E19" s="18"/>
      <c r="F19" s="18"/>
      <c r="G19" s="18"/>
      <c r="H19" s="18"/>
      <c r="I19" s="18"/>
      <c r="J19" s="18"/>
      <c r="K19" s="18"/>
      <c r="L19" s="18"/>
      <c r="M19" s="18"/>
      <c r="N19" s="18"/>
      <c r="O19" s="18"/>
    </row>
    <row r="20" spans="1:15" ht="13.5" customHeight="1" x14ac:dyDescent="0.25">
      <c r="A20" s="43">
        <v>4</v>
      </c>
      <c r="B20" s="91"/>
      <c r="C20" s="92"/>
      <c r="D20" s="93"/>
      <c r="E20" s="5"/>
      <c r="F20" s="91"/>
      <c r="G20" s="92"/>
      <c r="H20" s="93"/>
      <c r="I20" s="5"/>
      <c r="J20" s="110"/>
      <c r="K20" s="111"/>
      <c r="L20" s="90" t="b">
        <f>IF(J20&lt;&gt;"",(VLOOKUP(J20,Fähigkeiten!$A$3:$D$203,2,FALSE)))</f>
        <v>0</v>
      </c>
      <c r="M20" s="87"/>
      <c r="N20" s="87"/>
      <c r="O20" s="87"/>
    </row>
    <row r="21" spans="1:15" ht="13.5" customHeight="1" x14ac:dyDescent="0.25">
      <c r="A21" s="5"/>
      <c r="B21" s="94"/>
      <c r="C21" s="95"/>
      <c r="D21" s="96"/>
      <c r="E21" s="5"/>
      <c r="F21" s="94"/>
      <c r="G21" s="95"/>
      <c r="H21" s="96"/>
      <c r="I21" s="5"/>
      <c r="J21" s="88"/>
      <c r="K21" s="89"/>
      <c r="L21" s="90" t="b">
        <f>IF(J21&lt;&gt;"",(VLOOKUP(J21,Fähigkeiten!$A$3:$D$203,2,FALSE)))</f>
        <v>0</v>
      </c>
      <c r="M21" s="87"/>
      <c r="N21" s="87"/>
      <c r="O21" s="87"/>
    </row>
    <row r="22" spans="1:15" ht="13.5" customHeight="1" x14ac:dyDescent="0.25">
      <c r="A22" s="5"/>
      <c r="B22" s="94"/>
      <c r="C22" s="95"/>
      <c r="D22" s="96"/>
      <c r="E22" s="5"/>
      <c r="F22" s="94"/>
      <c r="G22" s="95"/>
      <c r="H22" s="96"/>
      <c r="I22" s="5"/>
      <c r="J22" s="88"/>
      <c r="K22" s="89"/>
      <c r="L22" s="90" t="b">
        <f>IF(J22&lt;&gt;"",(VLOOKUP(J22,Fähigkeiten!$A$3:$D$203,2,FALSE)))</f>
        <v>0</v>
      </c>
      <c r="M22" s="87"/>
      <c r="N22" s="87"/>
      <c r="O22" s="87"/>
    </row>
    <row r="23" spans="1:15" ht="13.5" customHeight="1" x14ac:dyDescent="0.25">
      <c r="A23" s="5"/>
      <c r="B23" s="94"/>
      <c r="C23" s="95"/>
      <c r="D23" s="96"/>
      <c r="E23" s="5"/>
      <c r="F23" s="94"/>
      <c r="G23" s="95"/>
      <c r="H23" s="96"/>
      <c r="I23" s="5"/>
      <c r="J23" s="112"/>
      <c r="K23" s="113"/>
      <c r="L23" s="90" t="b">
        <f>IF(J23&lt;&gt;"",(VLOOKUP(J23,Fähigkeiten!$A$3:$D$203,2,FALSE)))</f>
        <v>0</v>
      </c>
      <c r="M23" s="87"/>
      <c r="N23" s="87"/>
      <c r="O23" s="87"/>
    </row>
    <row r="24" spans="1:15" ht="13.5" customHeight="1" x14ac:dyDescent="0.25">
      <c r="A24" s="5"/>
      <c r="B24" s="94"/>
      <c r="C24" s="95"/>
      <c r="D24" s="96"/>
      <c r="E24" s="5"/>
      <c r="F24" s="94"/>
      <c r="G24" s="95"/>
      <c r="H24" s="96"/>
      <c r="I24" s="5"/>
      <c r="J24" s="88"/>
      <c r="K24" s="89"/>
      <c r="L24" s="90" t="b">
        <f>IF(J24&lt;&gt;"",(VLOOKUP(J24,Fähigkeiten!$A$3:$D$203,2,FALSE)))</f>
        <v>0</v>
      </c>
      <c r="M24" s="87"/>
      <c r="N24" s="87"/>
      <c r="O24" s="87"/>
    </row>
    <row r="25" spans="1:15" ht="13.5" customHeight="1" x14ac:dyDescent="0.25">
      <c r="A25" s="5"/>
      <c r="B25" s="94"/>
      <c r="C25" s="95"/>
      <c r="D25" s="96"/>
      <c r="E25" s="5"/>
      <c r="F25" s="94"/>
      <c r="G25" s="95"/>
      <c r="H25" s="96"/>
      <c r="I25" s="5"/>
      <c r="J25" s="88"/>
      <c r="K25" s="89"/>
      <c r="L25" s="90" t="b">
        <f>IF(J25&lt;&gt;"",(VLOOKUP(J25,Fähigkeiten!$A$3:$D$203,2,FALSE)))</f>
        <v>0</v>
      </c>
      <c r="M25" s="87"/>
      <c r="N25" s="87"/>
      <c r="O25" s="87"/>
    </row>
    <row r="26" spans="1:15" ht="13.5" customHeight="1" x14ac:dyDescent="0.25">
      <c r="A26" s="5"/>
      <c r="B26" s="94"/>
      <c r="C26" s="95"/>
      <c r="D26" s="96"/>
      <c r="E26" s="5"/>
      <c r="F26" s="94"/>
      <c r="G26" s="95"/>
      <c r="H26" s="96"/>
      <c r="I26" s="5"/>
      <c r="J26" s="88"/>
      <c r="K26" s="89"/>
      <c r="L26" s="90" t="b">
        <f>IF(J26&lt;&gt;"",(VLOOKUP(J26,Fähigkeiten!$A$3:$D$203,2,FALSE)))</f>
        <v>0</v>
      </c>
      <c r="M26" s="87"/>
      <c r="N26" s="87"/>
      <c r="O26" s="87"/>
    </row>
    <row r="27" spans="1:15" ht="13.5" customHeight="1" x14ac:dyDescent="0.25">
      <c r="A27" s="5"/>
      <c r="B27" s="94"/>
      <c r="C27" s="95"/>
      <c r="D27" s="96"/>
      <c r="E27" s="5"/>
      <c r="F27" s="94"/>
      <c r="G27" s="95"/>
      <c r="H27" s="96"/>
      <c r="I27" s="5"/>
      <c r="J27" s="88"/>
      <c r="K27" s="89"/>
      <c r="L27" s="90" t="b">
        <f>IF(J27&lt;&gt;"",(VLOOKUP(J27,Fähigkeiten!$A$3:$D$203,2,FALSE)))</f>
        <v>0</v>
      </c>
      <c r="M27" s="87"/>
      <c r="N27" s="87"/>
      <c r="O27" s="87"/>
    </row>
    <row r="28" spans="1:15" ht="13.5" customHeight="1" x14ac:dyDescent="0.25">
      <c r="A28" s="5"/>
      <c r="B28" s="94"/>
      <c r="C28" s="95"/>
      <c r="D28" s="96"/>
      <c r="E28" s="5"/>
      <c r="F28" s="94"/>
      <c r="G28" s="95"/>
      <c r="H28" s="96"/>
      <c r="I28" s="5"/>
      <c r="J28" s="88"/>
      <c r="K28" s="89"/>
      <c r="L28" s="90" t="b">
        <f>IF(J28&lt;&gt;"",(VLOOKUP(J28,Fähigkeiten!$A$3:$D$203,2,FALSE)))</f>
        <v>0</v>
      </c>
      <c r="M28" s="87"/>
      <c r="N28" s="87"/>
      <c r="O28" s="87"/>
    </row>
    <row r="29" spans="1:15" ht="13.5" customHeight="1" x14ac:dyDescent="0.25">
      <c r="A29" s="5"/>
      <c r="B29" s="94"/>
      <c r="C29" s="95"/>
      <c r="D29" s="96"/>
      <c r="E29" s="5"/>
      <c r="F29" s="94"/>
      <c r="G29" s="95"/>
      <c r="H29" s="96"/>
      <c r="I29" s="5"/>
      <c r="J29" s="88"/>
      <c r="K29" s="89"/>
      <c r="L29" s="90" t="b">
        <f>IF(J29&lt;&gt;"",(VLOOKUP(J29,Fähigkeiten!$A$3:$D$203,2,FALSE)))</f>
        <v>0</v>
      </c>
      <c r="M29" s="87"/>
      <c r="N29" s="87"/>
      <c r="O29" s="87"/>
    </row>
    <row r="30" spans="1:15" ht="13.5" customHeight="1" x14ac:dyDescent="0.25">
      <c r="A30" s="5"/>
      <c r="B30" s="94"/>
      <c r="C30" s="95"/>
      <c r="D30" s="96"/>
      <c r="E30" s="5"/>
      <c r="F30" s="94"/>
      <c r="G30" s="95"/>
      <c r="H30" s="96"/>
      <c r="I30" s="5"/>
      <c r="J30" s="88"/>
      <c r="K30" s="89"/>
      <c r="L30" s="90" t="b">
        <f>IF(J30&lt;&gt;"",(VLOOKUP(J30,Fähigkeiten!$A$3:$D$203,2,FALSE)))</f>
        <v>0</v>
      </c>
      <c r="M30" s="87"/>
      <c r="N30" s="87"/>
      <c r="O30" s="87"/>
    </row>
    <row r="31" spans="1:15" ht="13.5" customHeight="1" x14ac:dyDescent="0.25">
      <c r="A31" s="5"/>
      <c r="B31" s="97"/>
      <c r="C31" s="98"/>
      <c r="D31" s="99"/>
      <c r="E31" s="5"/>
      <c r="F31" s="97"/>
      <c r="G31" s="98"/>
      <c r="H31" s="99"/>
      <c r="I31" s="5"/>
      <c r="J31" s="100"/>
      <c r="K31" s="101"/>
      <c r="L31" s="90" t="b">
        <f>IF(J31&lt;&gt;"",(VLOOKUP(J31,Fähigkeiten!$A$3:$D$203,2,FALSE)))</f>
        <v>0</v>
      </c>
      <c r="M31" s="87"/>
      <c r="N31" s="87"/>
      <c r="O31" s="87"/>
    </row>
    <row r="35" spans="1:15" x14ac:dyDescent="0.25">
      <c r="A35" s="15" t="s">
        <v>609</v>
      </c>
      <c r="B35" s="15"/>
      <c r="C35" s="15"/>
      <c r="D35" s="15"/>
      <c r="E35" s="15"/>
      <c r="F35" s="59">
        <f>'ALS 1 + 2'!D1</f>
        <v>0</v>
      </c>
      <c r="G35" s="15"/>
      <c r="O35" s="44" t="s">
        <v>614</v>
      </c>
    </row>
  </sheetData>
  <sheetProtection password="AFB7" sheet="1" objects="1" scenarios="1" selectLockedCells="1"/>
  <mergeCells count="52">
    <mergeCell ref="L11:O11"/>
    <mergeCell ref="J6:K6"/>
    <mergeCell ref="L6:O6"/>
    <mergeCell ref="J7:K7"/>
    <mergeCell ref="L7:O7"/>
    <mergeCell ref="J8:K8"/>
    <mergeCell ref="L8:O8"/>
    <mergeCell ref="F20:H31"/>
    <mergeCell ref="J20:K20"/>
    <mergeCell ref="L20:O20"/>
    <mergeCell ref="J21:K21"/>
    <mergeCell ref="L21:O21"/>
    <mergeCell ref="J23:K23"/>
    <mergeCell ref="L23:O23"/>
    <mergeCell ref="J30:K30"/>
    <mergeCell ref="L30:O30"/>
    <mergeCell ref="J31:K31"/>
    <mergeCell ref="L31:O31"/>
    <mergeCell ref="J26:K26"/>
    <mergeCell ref="L26:O26"/>
    <mergeCell ref="F3:H14"/>
    <mergeCell ref="J3:K3"/>
    <mergeCell ref="L3:O3"/>
    <mergeCell ref="J4:K4"/>
    <mergeCell ref="L4:O4"/>
    <mergeCell ref="J12:K12"/>
    <mergeCell ref="L12:O12"/>
    <mergeCell ref="J13:K13"/>
    <mergeCell ref="L13:O13"/>
    <mergeCell ref="J14:K14"/>
    <mergeCell ref="L14:O14"/>
    <mergeCell ref="J9:K9"/>
    <mergeCell ref="L9:O9"/>
    <mergeCell ref="J10:K10"/>
    <mergeCell ref="L10:O10"/>
    <mergeCell ref="J11:K11"/>
    <mergeCell ref="J5:K5"/>
    <mergeCell ref="L5:O5"/>
    <mergeCell ref="J22:K22"/>
    <mergeCell ref="L22:O22"/>
    <mergeCell ref="B3:D14"/>
    <mergeCell ref="B20:D31"/>
    <mergeCell ref="J27:K27"/>
    <mergeCell ref="L27:O27"/>
    <mergeCell ref="J28:K28"/>
    <mergeCell ref="L28:O28"/>
    <mergeCell ref="J29:K29"/>
    <mergeCell ref="L29:O29"/>
    <mergeCell ref="J24:K24"/>
    <mergeCell ref="L24:O24"/>
    <mergeCell ref="J25:K25"/>
    <mergeCell ref="L25:O25"/>
  </mergeCells>
  <conditionalFormatting sqref="L3:L4 L6:L14">
    <cfRule type="expression" dxfId="9" priority="5">
      <formula>L3=FALSE</formula>
    </cfRule>
  </conditionalFormatting>
  <conditionalFormatting sqref="L20:L21 L23:L31">
    <cfRule type="expression" dxfId="8" priority="4">
      <formula>L20=FALSE</formula>
    </cfRule>
  </conditionalFormatting>
  <conditionalFormatting sqref="F35">
    <cfRule type="expression" dxfId="7" priority="3">
      <formula>$F$35=0</formula>
    </cfRule>
  </conditionalFormatting>
  <conditionalFormatting sqref="L5">
    <cfRule type="expression" dxfId="6" priority="2">
      <formula>L5=FALSE</formula>
    </cfRule>
  </conditionalFormatting>
  <conditionalFormatting sqref="L22">
    <cfRule type="expression" dxfId="5" priority="1">
      <formula>L22=FALSE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oddFooter xml:space="preserve">&amp;R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J3:K14 J20:K31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37"/>
  <sheetViews>
    <sheetView showGridLines="0" showRowColHeaders="0" tabSelected="1" showRuler="0" view="pageLayout" zoomScaleNormal="100" workbookViewId="0">
      <selection activeCell="B24" sqref="B24:D35"/>
    </sheetView>
  </sheetViews>
  <sheetFormatPr baseColWidth="10" defaultColWidth="11.42578125" defaultRowHeight="15" x14ac:dyDescent="0.25"/>
  <cols>
    <col min="1" max="1" width="5.7109375" style="2" customWidth="1"/>
    <col min="2" max="2" width="10.5703125" style="2" customWidth="1"/>
    <col min="3" max="3" width="7.140625" style="2" hidden="1" customWidth="1"/>
    <col min="4" max="5" width="1.28515625" style="2" customWidth="1"/>
    <col min="6" max="7" width="11.42578125" style="2"/>
    <col min="8" max="8" width="7.7109375" style="2" customWidth="1"/>
    <col min="9" max="9" width="1.28515625" style="2" customWidth="1"/>
    <col min="10" max="10" width="2.140625" style="2" customWidth="1"/>
    <col min="11" max="11" width="6.7109375" style="2" customWidth="1"/>
    <col min="12" max="12" width="17.85546875" style="2" customWidth="1"/>
    <col min="13" max="14" width="11.42578125" style="2"/>
    <col min="15" max="15" width="37.85546875" style="2" customWidth="1"/>
    <col min="16" max="16384" width="11.42578125" style="2"/>
  </cols>
  <sheetData>
    <row r="1" spans="1:15" x14ac:dyDescent="0.25">
      <c r="A1" s="3" t="s">
        <v>599</v>
      </c>
      <c r="B1" s="1" t="s">
        <v>600</v>
      </c>
      <c r="C1" s="1"/>
      <c r="D1" s="1"/>
      <c r="E1" s="1"/>
      <c r="F1" s="1" t="s">
        <v>601</v>
      </c>
      <c r="G1" s="1"/>
      <c r="H1" s="1"/>
      <c r="I1" s="1"/>
      <c r="J1" s="1" t="s">
        <v>484</v>
      </c>
      <c r="K1" s="1"/>
      <c r="L1" s="1"/>
      <c r="M1" s="1"/>
      <c r="N1" s="1"/>
      <c r="O1" s="1"/>
    </row>
    <row r="3" spans="1:15" ht="13.5" customHeight="1" x14ac:dyDescent="0.25">
      <c r="A3" s="4">
        <v>5</v>
      </c>
      <c r="B3" s="91"/>
      <c r="C3" s="92"/>
      <c r="D3" s="93"/>
      <c r="E3" s="5"/>
      <c r="F3" s="91"/>
      <c r="G3" s="92"/>
      <c r="H3" s="93"/>
      <c r="I3" s="5"/>
      <c r="J3" s="110"/>
      <c r="K3" s="111"/>
      <c r="L3" s="90" t="b">
        <f>IF(J3&lt;&gt;"",(VLOOKUP(J3,Fähigkeiten!$A$3:$D$203,2,FALSE)))</f>
        <v>0</v>
      </c>
      <c r="M3" s="87"/>
      <c r="N3" s="87"/>
      <c r="O3" s="87"/>
    </row>
    <row r="4" spans="1:15" ht="13.5" customHeight="1" x14ac:dyDescent="0.25">
      <c r="A4" s="5"/>
      <c r="B4" s="94"/>
      <c r="C4" s="95"/>
      <c r="D4" s="96"/>
      <c r="E4" s="5"/>
      <c r="F4" s="94"/>
      <c r="G4" s="95"/>
      <c r="H4" s="96"/>
      <c r="I4" s="5"/>
      <c r="J4" s="88"/>
      <c r="K4" s="89"/>
      <c r="L4" s="90" t="b">
        <f>IF(J4&lt;&gt;"",(VLOOKUP(J4,Fähigkeiten!$A$3:$D$203,2,FALSE)))</f>
        <v>0</v>
      </c>
      <c r="M4" s="87"/>
      <c r="N4" s="87"/>
      <c r="O4" s="87"/>
    </row>
    <row r="5" spans="1:15" ht="13.5" customHeight="1" x14ac:dyDescent="0.25">
      <c r="A5" s="5"/>
      <c r="B5" s="94"/>
      <c r="C5" s="95"/>
      <c r="D5" s="96"/>
      <c r="E5" s="5"/>
      <c r="F5" s="94"/>
      <c r="G5" s="95"/>
      <c r="H5" s="96"/>
      <c r="I5" s="5"/>
      <c r="J5" s="88"/>
      <c r="K5" s="89"/>
      <c r="L5" s="90" t="b">
        <f>IF(J5&lt;&gt;"",(VLOOKUP(J5,Fähigkeiten!$A$3:$D$203,2,FALSE)))</f>
        <v>0</v>
      </c>
      <c r="M5" s="87"/>
      <c r="N5" s="87"/>
      <c r="O5" s="87"/>
    </row>
    <row r="6" spans="1:15" ht="13.5" customHeight="1" x14ac:dyDescent="0.25">
      <c r="A6" s="5"/>
      <c r="B6" s="94"/>
      <c r="C6" s="95"/>
      <c r="D6" s="96"/>
      <c r="E6" s="5"/>
      <c r="F6" s="94"/>
      <c r="G6" s="95"/>
      <c r="H6" s="96"/>
      <c r="I6" s="5"/>
      <c r="J6" s="112"/>
      <c r="K6" s="113"/>
      <c r="L6" s="90" t="b">
        <f>IF(J6&lt;&gt;"",(VLOOKUP(J6,Fähigkeiten!$A$3:$D$203,2,FALSE)))</f>
        <v>0</v>
      </c>
      <c r="M6" s="87"/>
      <c r="N6" s="87"/>
      <c r="O6" s="87"/>
    </row>
    <row r="7" spans="1:15" ht="13.5" customHeight="1" x14ac:dyDescent="0.25">
      <c r="A7" s="5"/>
      <c r="B7" s="94"/>
      <c r="C7" s="95"/>
      <c r="D7" s="96"/>
      <c r="E7" s="5"/>
      <c r="F7" s="94"/>
      <c r="G7" s="95"/>
      <c r="H7" s="96"/>
      <c r="I7" s="5"/>
      <c r="J7" s="88"/>
      <c r="K7" s="89"/>
      <c r="L7" s="90" t="b">
        <f>IF(J7&lt;&gt;"",(VLOOKUP(J7,Fähigkeiten!$A$3:$D$203,2,FALSE)))</f>
        <v>0</v>
      </c>
      <c r="M7" s="87"/>
      <c r="N7" s="87"/>
      <c r="O7" s="87"/>
    </row>
    <row r="8" spans="1:15" ht="13.5" customHeight="1" x14ac:dyDescent="0.25">
      <c r="A8" s="5"/>
      <c r="B8" s="94"/>
      <c r="C8" s="95"/>
      <c r="D8" s="96"/>
      <c r="E8" s="5"/>
      <c r="F8" s="94"/>
      <c r="G8" s="95"/>
      <c r="H8" s="96"/>
      <c r="I8" s="5"/>
      <c r="J8" s="88"/>
      <c r="K8" s="89"/>
      <c r="L8" s="90" t="b">
        <f>IF(J8&lt;&gt;"",(VLOOKUP(J8,Fähigkeiten!$A$3:$D$203,2,FALSE)))</f>
        <v>0</v>
      </c>
      <c r="M8" s="87"/>
      <c r="N8" s="87"/>
      <c r="O8" s="87"/>
    </row>
    <row r="9" spans="1:15" ht="13.5" customHeight="1" x14ac:dyDescent="0.25">
      <c r="A9" s="5"/>
      <c r="B9" s="94"/>
      <c r="C9" s="95"/>
      <c r="D9" s="96"/>
      <c r="E9" s="5"/>
      <c r="F9" s="94"/>
      <c r="G9" s="95"/>
      <c r="H9" s="96"/>
      <c r="I9" s="5"/>
      <c r="J9" s="88"/>
      <c r="K9" s="89"/>
      <c r="L9" s="90" t="b">
        <f>IF(J9&lt;&gt;"",(VLOOKUP(J9,Fähigkeiten!$A$3:$D$203,2,FALSE)))</f>
        <v>0</v>
      </c>
      <c r="M9" s="87"/>
      <c r="N9" s="87"/>
      <c r="O9" s="87"/>
    </row>
    <row r="10" spans="1:15" ht="13.5" customHeight="1" x14ac:dyDescent="0.25">
      <c r="A10" s="5"/>
      <c r="B10" s="94"/>
      <c r="C10" s="95"/>
      <c r="D10" s="96"/>
      <c r="E10" s="5"/>
      <c r="F10" s="94"/>
      <c r="G10" s="95"/>
      <c r="H10" s="96"/>
      <c r="I10" s="5"/>
      <c r="J10" s="88"/>
      <c r="K10" s="89"/>
      <c r="L10" s="90" t="b">
        <f>IF(J10&lt;&gt;"",(VLOOKUP(J10,Fähigkeiten!$A$3:$D$203,2,FALSE)))</f>
        <v>0</v>
      </c>
      <c r="M10" s="87"/>
      <c r="N10" s="87"/>
      <c r="O10" s="87"/>
    </row>
    <row r="11" spans="1:15" ht="13.5" customHeight="1" x14ac:dyDescent="0.25">
      <c r="A11" s="5"/>
      <c r="B11" s="94"/>
      <c r="C11" s="95"/>
      <c r="D11" s="96"/>
      <c r="E11" s="5"/>
      <c r="F11" s="94"/>
      <c r="G11" s="95"/>
      <c r="H11" s="96"/>
      <c r="I11" s="5"/>
      <c r="J11" s="88"/>
      <c r="K11" s="89"/>
      <c r="L11" s="90" t="b">
        <f>IF(J11&lt;&gt;"",(VLOOKUP(J11,Fähigkeiten!$A$3:$D$203,2,FALSE)))</f>
        <v>0</v>
      </c>
      <c r="M11" s="87"/>
      <c r="N11" s="87"/>
      <c r="O11" s="87"/>
    </row>
    <row r="12" spans="1:15" ht="13.5" customHeight="1" x14ac:dyDescent="0.25">
      <c r="A12" s="5"/>
      <c r="B12" s="94"/>
      <c r="C12" s="95"/>
      <c r="D12" s="96"/>
      <c r="E12" s="5"/>
      <c r="F12" s="94"/>
      <c r="G12" s="95"/>
      <c r="H12" s="96"/>
      <c r="I12" s="5"/>
      <c r="J12" s="88"/>
      <c r="K12" s="89"/>
      <c r="L12" s="90" t="b">
        <f>IF(J12&lt;&gt;"",(VLOOKUP(J12,Fähigkeiten!$A$3:$D$203,2,FALSE)))</f>
        <v>0</v>
      </c>
      <c r="M12" s="87"/>
      <c r="N12" s="87"/>
      <c r="O12" s="87"/>
    </row>
    <row r="13" spans="1:15" ht="13.5" customHeight="1" x14ac:dyDescent="0.25">
      <c r="A13" s="5"/>
      <c r="B13" s="94"/>
      <c r="C13" s="95"/>
      <c r="D13" s="96"/>
      <c r="E13" s="5"/>
      <c r="F13" s="94"/>
      <c r="G13" s="95"/>
      <c r="H13" s="96"/>
      <c r="I13" s="5"/>
      <c r="J13" s="88"/>
      <c r="K13" s="89"/>
      <c r="L13" s="90" t="b">
        <f>IF(J13&lt;&gt;"",(VLOOKUP(J13,Fähigkeiten!$A$3:$D$203,2,FALSE)))</f>
        <v>0</v>
      </c>
      <c r="M13" s="87"/>
      <c r="N13" s="87"/>
      <c r="O13" s="87"/>
    </row>
    <row r="14" spans="1:15" ht="13.5" customHeight="1" x14ac:dyDescent="0.25">
      <c r="A14" s="5"/>
      <c r="B14" s="97"/>
      <c r="C14" s="98"/>
      <c r="D14" s="99"/>
      <c r="E14" s="5"/>
      <c r="F14" s="97"/>
      <c r="G14" s="98"/>
      <c r="H14" s="99"/>
      <c r="I14" s="5"/>
      <c r="J14" s="100"/>
      <c r="K14" s="101"/>
      <c r="L14" s="90" t="b">
        <f>IF(J14&lt;&gt;"",(VLOOKUP(J14,Fähigkeiten!$A$3:$D$203,2,FALSE)))</f>
        <v>0</v>
      </c>
      <c r="M14" s="87"/>
      <c r="N14" s="87"/>
      <c r="O14" s="87"/>
    </row>
    <row r="15" spans="1:15" ht="13.5" customHeight="1" x14ac:dyDescent="0.25">
      <c r="A15" s="5"/>
      <c r="B15" s="7"/>
      <c r="C15" s="7"/>
      <c r="D15" s="5"/>
      <c r="E15" s="5"/>
      <c r="F15" s="9"/>
      <c r="G15" s="9"/>
      <c r="H15" s="9"/>
      <c r="I15" s="5"/>
      <c r="J15" s="8"/>
      <c r="K15" s="8"/>
      <c r="L15" s="7"/>
      <c r="M15" s="7"/>
      <c r="N15" s="7"/>
      <c r="O15" s="7"/>
    </row>
    <row r="16" spans="1:15" ht="13.5" customHeight="1" x14ac:dyDescent="0.25">
      <c r="A16" s="21"/>
      <c r="B16" s="22"/>
      <c r="C16" s="22"/>
      <c r="D16" s="23"/>
      <c r="E16" s="23"/>
      <c r="F16" s="24"/>
      <c r="G16" s="24"/>
      <c r="H16" s="24"/>
      <c r="I16" s="23"/>
      <c r="J16" s="25"/>
      <c r="K16" s="25"/>
      <c r="L16" s="22"/>
      <c r="M16" s="22"/>
      <c r="N16" s="22"/>
      <c r="O16" s="26"/>
    </row>
    <row r="17" spans="1:15" x14ac:dyDescent="0.25">
      <c r="A17" s="35" t="s">
        <v>612</v>
      </c>
      <c r="B17" s="36"/>
      <c r="C17" s="18"/>
      <c r="D17" s="114"/>
      <c r="E17" s="115"/>
      <c r="F17" s="115"/>
      <c r="G17" s="115"/>
      <c r="H17" s="115"/>
      <c r="I17" s="115"/>
      <c r="J17" s="115"/>
      <c r="K17" s="115"/>
      <c r="L17" s="116"/>
      <c r="M17" s="18"/>
      <c r="N17" s="18"/>
      <c r="O17" s="27"/>
    </row>
    <row r="18" spans="1:15" ht="13.5" customHeight="1" x14ac:dyDescent="0.25">
      <c r="A18" s="28"/>
      <c r="B18" s="29"/>
      <c r="C18" s="29"/>
      <c r="D18" s="13"/>
      <c r="E18" s="13"/>
      <c r="F18" s="30"/>
      <c r="G18" s="30"/>
      <c r="H18" s="30"/>
      <c r="I18" s="13"/>
      <c r="J18" s="14"/>
      <c r="K18" s="14"/>
      <c r="L18" s="29"/>
      <c r="M18" s="29"/>
      <c r="N18" s="29"/>
      <c r="O18" s="31"/>
    </row>
    <row r="19" spans="1:15" ht="13.5" customHeight="1" x14ac:dyDescent="0.25">
      <c r="A19" s="37"/>
      <c r="B19" s="38"/>
      <c r="C19" s="38"/>
      <c r="D19" s="39"/>
      <c r="E19" s="39"/>
      <c r="F19" s="40"/>
      <c r="G19" s="40"/>
      <c r="H19" s="40"/>
      <c r="I19" s="39"/>
      <c r="J19" s="41"/>
      <c r="K19" s="41"/>
      <c r="L19" s="38"/>
      <c r="M19" s="38"/>
      <c r="N19" s="38"/>
      <c r="O19" s="42"/>
    </row>
    <row r="20" spans="1:15" x14ac:dyDescent="0.25">
      <c r="A20" s="32"/>
      <c r="B20" s="60" t="s">
        <v>620</v>
      </c>
      <c r="C20" s="60"/>
      <c r="D20" s="60"/>
      <c r="E20" s="60"/>
      <c r="F20" s="60"/>
      <c r="G20" s="60"/>
      <c r="H20" s="60"/>
      <c r="I20" s="33"/>
      <c r="J20" s="33"/>
      <c r="K20" s="33"/>
      <c r="L20" s="33"/>
      <c r="M20" s="60" t="s">
        <v>613</v>
      </c>
      <c r="N20" s="33"/>
      <c r="O20" s="34"/>
    </row>
    <row r="22" spans="1:15" x14ac:dyDescent="0.25">
      <c r="A22" s="3" t="s">
        <v>599</v>
      </c>
      <c r="B22" s="1" t="s">
        <v>600</v>
      </c>
      <c r="C22" s="1"/>
      <c r="D22" s="1"/>
      <c r="E22" s="1"/>
      <c r="F22" s="1" t="s">
        <v>601</v>
      </c>
      <c r="G22" s="1"/>
      <c r="H22" s="1"/>
      <c r="I22" s="1"/>
      <c r="J22" s="1" t="s">
        <v>484</v>
      </c>
      <c r="K22" s="1"/>
      <c r="L22" s="1"/>
      <c r="M22" s="1"/>
      <c r="N22" s="1"/>
      <c r="O22" s="1"/>
    </row>
    <row r="23" spans="1:15" x14ac:dyDescent="0.25">
      <c r="A23" s="18"/>
      <c r="B23" s="18"/>
      <c r="C23" s="18"/>
      <c r="D23" s="18"/>
      <c r="E23" s="18"/>
      <c r="F23" s="18"/>
      <c r="G23" s="18"/>
      <c r="H23" s="18"/>
      <c r="I23" s="18"/>
      <c r="J23" s="18"/>
      <c r="K23" s="18"/>
      <c r="L23" s="18"/>
      <c r="M23" s="18"/>
      <c r="N23" s="18"/>
      <c r="O23" s="18"/>
    </row>
    <row r="24" spans="1:15" ht="13.5" customHeight="1" x14ac:dyDescent="0.25">
      <c r="A24" s="4">
        <v>6</v>
      </c>
      <c r="B24" s="91"/>
      <c r="C24" s="92"/>
      <c r="D24" s="93"/>
      <c r="E24" s="5"/>
      <c r="F24" s="91"/>
      <c r="G24" s="92"/>
      <c r="H24" s="93"/>
      <c r="I24" s="5"/>
      <c r="J24" s="110"/>
      <c r="K24" s="111"/>
      <c r="L24" s="90" t="b">
        <f>IF(J24&lt;&gt;"",(VLOOKUP(J24,Fähigkeiten!$A$3:$D$203,2,FALSE)))</f>
        <v>0</v>
      </c>
      <c r="M24" s="87"/>
      <c r="N24" s="87"/>
      <c r="O24" s="87"/>
    </row>
    <row r="25" spans="1:15" ht="13.5" customHeight="1" x14ac:dyDescent="0.25">
      <c r="A25" s="5"/>
      <c r="B25" s="94"/>
      <c r="C25" s="95"/>
      <c r="D25" s="96"/>
      <c r="E25" s="5"/>
      <c r="F25" s="94"/>
      <c r="G25" s="95"/>
      <c r="H25" s="96"/>
      <c r="I25" s="5"/>
      <c r="J25" s="88"/>
      <c r="K25" s="89"/>
      <c r="L25" s="90" t="b">
        <f>IF(J25&lt;&gt;"",(VLOOKUP(J25,Fähigkeiten!$A$3:$D$203,2,FALSE)))</f>
        <v>0</v>
      </c>
      <c r="M25" s="87"/>
      <c r="N25" s="87"/>
      <c r="O25" s="87"/>
    </row>
    <row r="26" spans="1:15" ht="13.5" customHeight="1" x14ac:dyDescent="0.25">
      <c r="A26" s="5"/>
      <c r="B26" s="94"/>
      <c r="C26" s="95"/>
      <c r="D26" s="96"/>
      <c r="E26" s="5"/>
      <c r="F26" s="94"/>
      <c r="G26" s="95"/>
      <c r="H26" s="96"/>
      <c r="I26" s="5"/>
      <c r="J26" s="88"/>
      <c r="K26" s="89"/>
      <c r="L26" s="90" t="b">
        <f>IF(J26&lt;&gt;"",(VLOOKUP(J26,Fähigkeiten!$A$3:$D$203,2,FALSE)))</f>
        <v>0</v>
      </c>
      <c r="M26" s="87"/>
      <c r="N26" s="87"/>
      <c r="O26" s="87"/>
    </row>
    <row r="27" spans="1:15" ht="13.5" customHeight="1" x14ac:dyDescent="0.25">
      <c r="A27" s="5"/>
      <c r="B27" s="94"/>
      <c r="C27" s="95"/>
      <c r="D27" s="96"/>
      <c r="E27" s="5"/>
      <c r="F27" s="94"/>
      <c r="G27" s="95"/>
      <c r="H27" s="96"/>
      <c r="I27" s="5"/>
      <c r="J27" s="112"/>
      <c r="K27" s="113"/>
      <c r="L27" s="90" t="b">
        <f>IF(J27&lt;&gt;"",(VLOOKUP(J27,Fähigkeiten!$A$3:$D$203,2,FALSE)))</f>
        <v>0</v>
      </c>
      <c r="M27" s="87"/>
      <c r="N27" s="87"/>
      <c r="O27" s="87"/>
    </row>
    <row r="28" spans="1:15" ht="13.5" customHeight="1" x14ac:dyDescent="0.25">
      <c r="A28" s="5"/>
      <c r="B28" s="94"/>
      <c r="C28" s="95"/>
      <c r="D28" s="96"/>
      <c r="E28" s="5"/>
      <c r="F28" s="94"/>
      <c r="G28" s="95"/>
      <c r="H28" s="96"/>
      <c r="I28" s="5"/>
      <c r="J28" s="88"/>
      <c r="K28" s="89"/>
      <c r="L28" s="90" t="b">
        <f>IF(J28&lt;&gt;"",(VLOOKUP(J28,Fähigkeiten!$A$3:$D$203,2,FALSE)))</f>
        <v>0</v>
      </c>
      <c r="M28" s="87"/>
      <c r="N28" s="87"/>
      <c r="O28" s="87"/>
    </row>
    <row r="29" spans="1:15" ht="13.5" customHeight="1" x14ac:dyDescent="0.25">
      <c r="A29" s="5"/>
      <c r="B29" s="94"/>
      <c r="C29" s="95"/>
      <c r="D29" s="96"/>
      <c r="E29" s="5"/>
      <c r="F29" s="94"/>
      <c r="G29" s="95"/>
      <c r="H29" s="96"/>
      <c r="I29" s="5"/>
      <c r="J29" s="88"/>
      <c r="K29" s="89"/>
      <c r="L29" s="90" t="b">
        <f>IF(J29&lt;&gt;"",(VLOOKUP(J29,Fähigkeiten!$A$3:$D$203,2,FALSE)))</f>
        <v>0</v>
      </c>
      <c r="M29" s="87"/>
      <c r="N29" s="87"/>
      <c r="O29" s="87"/>
    </row>
    <row r="30" spans="1:15" ht="13.5" customHeight="1" x14ac:dyDescent="0.25">
      <c r="A30" s="5"/>
      <c r="B30" s="94"/>
      <c r="C30" s="95"/>
      <c r="D30" s="96"/>
      <c r="E30" s="5"/>
      <c r="F30" s="94"/>
      <c r="G30" s="95"/>
      <c r="H30" s="96"/>
      <c r="I30" s="5"/>
      <c r="J30" s="88"/>
      <c r="K30" s="89"/>
      <c r="L30" s="90" t="b">
        <f>IF(J30&lt;&gt;"",(VLOOKUP(J30,Fähigkeiten!$A$3:$D$203,2,FALSE)))</f>
        <v>0</v>
      </c>
      <c r="M30" s="87"/>
      <c r="N30" s="87"/>
      <c r="O30" s="87"/>
    </row>
    <row r="31" spans="1:15" ht="13.5" customHeight="1" x14ac:dyDescent="0.25">
      <c r="A31" s="5"/>
      <c r="B31" s="94"/>
      <c r="C31" s="95"/>
      <c r="D31" s="96"/>
      <c r="E31" s="5"/>
      <c r="F31" s="94"/>
      <c r="G31" s="95"/>
      <c r="H31" s="96"/>
      <c r="I31" s="5"/>
      <c r="J31" s="88"/>
      <c r="K31" s="89"/>
      <c r="L31" s="90" t="b">
        <f>IF(J31&lt;&gt;"",(VLOOKUP(J31,Fähigkeiten!$A$3:$D$203,2,FALSE)))</f>
        <v>0</v>
      </c>
      <c r="M31" s="87"/>
      <c r="N31" s="87"/>
      <c r="O31" s="87"/>
    </row>
    <row r="32" spans="1:15" ht="13.5" customHeight="1" x14ac:dyDescent="0.25">
      <c r="A32" s="5"/>
      <c r="B32" s="94"/>
      <c r="C32" s="95"/>
      <c r="D32" s="96"/>
      <c r="E32" s="5"/>
      <c r="F32" s="94"/>
      <c r="G32" s="95"/>
      <c r="H32" s="96"/>
      <c r="I32" s="5"/>
      <c r="J32" s="88"/>
      <c r="K32" s="89"/>
      <c r="L32" s="90" t="b">
        <f>IF(J32&lt;&gt;"",(VLOOKUP(J32,Fähigkeiten!$A$3:$D$203,2,FALSE)))</f>
        <v>0</v>
      </c>
      <c r="M32" s="87"/>
      <c r="N32" s="87"/>
      <c r="O32" s="87"/>
    </row>
    <row r="33" spans="1:15" ht="13.5" customHeight="1" x14ac:dyDescent="0.25">
      <c r="A33" s="5"/>
      <c r="B33" s="94"/>
      <c r="C33" s="95"/>
      <c r="D33" s="96"/>
      <c r="E33" s="5"/>
      <c r="F33" s="94"/>
      <c r="G33" s="95"/>
      <c r="H33" s="96"/>
      <c r="I33" s="5"/>
      <c r="J33" s="88"/>
      <c r="K33" s="89"/>
      <c r="L33" s="90" t="b">
        <f>IF(J33&lt;&gt;"",(VLOOKUP(J33,Fähigkeiten!$A$3:$D$203,2,FALSE)))</f>
        <v>0</v>
      </c>
      <c r="M33" s="87"/>
      <c r="N33" s="87"/>
      <c r="O33" s="87"/>
    </row>
    <row r="34" spans="1:15" ht="13.5" customHeight="1" x14ac:dyDescent="0.25">
      <c r="A34" s="5"/>
      <c r="B34" s="94"/>
      <c r="C34" s="95"/>
      <c r="D34" s="96"/>
      <c r="E34" s="5"/>
      <c r="F34" s="94"/>
      <c r="G34" s="95"/>
      <c r="H34" s="96"/>
      <c r="I34" s="5"/>
      <c r="J34" s="88"/>
      <c r="K34" s="89"/>
      <c r="L34" s="90" t="b">
        <f>IF(J34&lt;&gt;"",(VLOOKUP(J34,Fähigkeiten!$A$3:$D$203,2,FALSE)))</f>
        <v>0</v>
      </c>
      <c r="M34" s="87"/>
      <c r="N34" s="87"/>
      <c r="O34" s="87"/>
    </row>
    <row r="35" spans="1:15" ht="13.5" customHeight="1" x14ac:dyDescent="0.25">
      <c r="A35" s="5"/>
      <c r="B35" s="97"/>
      <c r="C35" s="98"/>
      <c r="D35" s="99"/>
      <c r="E35" s="5"/>
      <c r="F35" s="97"/>
      <c r="G35" s="98"/>
      <c r="H35" s="99"/>
      <c r="I35" s="5"/>
      <c r="J35" s="100"/>
      <c r="K35" s="101"/>
      <c r="L35" s="90" t="b">
        <f>IF(J35&lt;&gt;"",(VLOOKUP(J35,Fähigkeiten!$A$3:$D$203,2,FALSE)))</f>
        <v>0</v>
      </c>
      <c r="M35" s="87"/>
      <c r="N35" s="87"/>
      <c r="O35" s="87"/>
    </row>
    <row r="36" spans="1:15" x14ac:dyDescent="0.25">
      <c r="B36" s="15"/>
      <c r="C36" s="15"/>
      <c r="D36" s="15"/>
      <c r="E36" s="15"/>
      <c r="F36" s="15"/>
      <c r="G36" s="15"/>
      <c r="H36" s="15"/>
    </row>
    <row r="37" spans="1:15" x14ac:dyDescent="0.25">
      <c r="A37" s="15" t="s">
        <v>609</v>
      </c>
      <c r="F37" s="58">
        <f>'ALS 1 + 2'!D1</f>
        <v>0</v>
      </c>
      <c r="O37" s="44" t="s">
        <v>616</v>
      </c>
    </row>
  </sheetData>
  <sheetProtection password="AFB7" sheet="1" objects="1" scenarios="1" selectLockedCells="1"/>
  <mergeCells count="53">
    <mergeCell ref="F3:H14"/>
    <mergeCell ref="J3:K3"/>
    <mergeCell ref="L3:O3"/>
    <mergeCell ref="J5:K5"/>
    <mergeCell ref="L5:O5"/>
    <mergeCell ref="J6:K6"/>
    <mergeCell ref="L6:O6"/>
    <mergeCell ref="J7:K7"/>
    <mergeCell ref="L7:O7"/>
    <mergeCell ref="J8:K8"/>
    <mergeCell ref="L8:O8"/>
    <mergeCell ref="J9:K9"/>
    <mergeCell ref="L9:O9"/>
    <mergeCell ref="J10:K10"/>
    <mergeCell ref="L10:O10"/>
    <mergeCell ref="J11:K11"/>
    <mergeCell ref="L11:O11"/>
    <mergeCell ref="J12:K12"/>
    <mergeCell ref="L12:O12"/>
    <mergeCell ref="J13:K13"/>
    <mergeCell ref="L13:O13"/>
    <mergeCell ref="F24:H35"/>
    <mergeCell ref="J24:K24"/>
    <mergeCell ref="L24:O24"/>
    <mergeCell ref="J26:K26"/>
    <mergeCell ref="L26:O26"/>
    <mergeCell ref="J27:K27"/>
    <mergeCell ref="L27:O27"/>
    <mergeCell ref="L29:O29"/>
    <mergeCell ref="J30:K30"/>
    <mergeCell ref="L30:O30"/>
    <mergeCell ref="J14:K14"/>
    <mergeCell ref="L14:O14"/>
    <mergeCell ref="J34:K34"/>
    <mergeCell ref="L34:O34"/>
    <mergeCell ref="J35:K35"/>
    <mergeCell ref="L35:O35"/>
    <mergeCell ref="J4:K4"/>
    <mergeCell ref="L4:O4"/>
    <mergeCell ref="J25:K25"/>
    <mergeCell ref="L25:O25"/>
    <mergeCell ref="B3:D14"/>
    <mergeCell ref="B24:D35"/>
    <mergeCell ref="D17:L17"/>
    <mergeCell ref="J31:K31"/>
    <mergeCell ref="L31:O31"/>
    <mergeCell ref="J32:K32"/>
    <mergeCell ref="L32:O32"/>
    <mergeCell ref="J33:K33"/>
    <mergeCell ref="L33:O33"/>
    <mergeCell ref="J28:K28"/>
    <mergeCell ref="L28:O28"/>
    <mergeCell ref="J29:K29"/>
  </mergeCells>
  <conditionalFormatting sqref="L3 L5:L14">
    <cfRule type="expression" dxfId="4" priority="5">
      <formula>L3=FALSE</formula>
    </cfRule>
  </conditionalFormatting>
  <conditionalFormatting sqref="L24 L26:L35">
    <cfRule type="expression" dxfId="3" priority="4">
      <formula>L24=FALSE</formula>
    </cfRule>
  </conditionalFormatting>
  <conditionalFormatting sqref="F37">
    <cfRule type="expression" dxfId="2" priority="3">
      <formula>$F$37=0</formula>
    </cfRule>
  </conditionalFormatting>
  <conditionalFormatting sqref="L4">
    <cfRule type="expression" dxfId="1" priority="2">
      <formula>L4=FALSE</formula>
    </cfRule>
  </conditionalFormatting>
  <conditionalFormatting sqref="L25">
    <cfRule type="expression" dxfId="0" priority="1">
      <formula>L25=FALSE</formula>
    </cfRule>
  </conditionalFormatting>
  <pageMargins left="0.38541666666666669" right="0.25" top="0.65625" bottom="0.625" header="0.3" footer="0.3"/>
  <pageSetup paperSize="9" orientation="landscape" r:id="rId1"/>
  <headerFooter>
    <oddHeader xml:space="preserve">&amp;L&amp;"-,Fett"Beilage zu Praxisbericht&amp;R&amp;"-,Fett"Branche Spitäler/Kliniken/Heime         &amp;K00+000 .    &amp;K01+000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Fähigkeiten!$A$3:$A$203</xm:f>
          </x14:formula1>
          <xm:sqref>J3:K16 J18:K19 J24:K35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D214"/>
  <sheetViews>
    <sheetView topLeftCell="A148" zoomScale="90" zoomScaleNormal="90" workbookViewId="0">
      <selection activeCell="A148" sqref="A1:XFD1048576"/>
    </sheetView>
  </sheetViews>
  <sheetFormatPr baseColWidth="10" defaultColWidth="255.5703125" defaultRowHeight="12" x14ac:dyDescent="0.2"/>
  <cols>
    <col min="1" max="1" width="10.85546875" style="13" bestFit="1" customWidth="1"/>
    <col min="2" max="2" width="85.85546875" style="13" customWidth="1"/>
    <col min="3" max="3" width="79.7109375" style="13" customWidth="1"/>
    <col min="4" max="4" width="67" style="12" customWidth="1"/>
    <col min="5" max="16384" width="255.5703125" style="13"/>
  </cols>
  <sheetData>
    <row r="1" spans="1:4" x14ac:dyDescent="0.2">
      <c r="A1" s="11" t="s">
        <v>0</v>
      </c>
      <c r="B1" s="11"/>
      <c r="C1" s="11" t="s">
        <v>483</v>
      </c>
      <c r="D1" s="12" t="s">
        <v>2</v>
      </c>
    </row>
    <row r="2" spans="1:4" x14ac:dyDescent="0.2">
      <c r="A2" s="14"/>
      <c r="B2" s="14"/>
    </row>
    <row r="3" spans="1:4" x14ac:dyDescent="0.2">
      <c r="A3" s="14" t="s">
        <v>1</v>
      </c>
      <c r="B3" s="14" t="s">
        <v>251</v>
      </c>
      <c r="C3" s="13" t="str">
        <f t="shared" ref="C3:C66" si="0">CONCATENATE(A3,"    ",B3)</f>
        <v xml:space="preserve">1.1.1.1.1    Konsum- und Investitionsgüter unterscheiden </v>
      </c>
      <c r="D3" s="12" t="s">
        <v>3</v>
      </c>
    </row>
    <row r="4" spans="1:4" x14ac:dyDescent="0.2">
      <c r="A4" s="14" t="s">
        <v>4</v>
      </c>
      <c r="B4" s="14" t="s">
        <v>252</v>
      </c>
      <c r="C4" s="13" t="str">
        <f t="shared" si="0"/>
        <v>1.1.1.1.2    Internes Bestellwesen erläutern</v>
      </c>
      <c r="D4" s="12" t="s">
        <v>5</v>
      </c>
    </row>
    <row r="5" spans="1:4" x14ac:dyDescent="0.2">
      <c r="A5" s="14" t="s">
        <v>6</v>
      </c>
      <c r="B5" s="14" t="s">
        <v>253</v>
      </c>
      <c r="C5" s="13" t="str">
        <f t="shared" si="0"/>
        <v>1.1.1.1.3    Service/Wartung sicherstellen</v>
      </c>
      <c r="D5" s="12" t="s">
        <v>7</v>
      </c>
    </row>
    <row r="6" spans="1:4" x14ac:dyDescent="0.2">
      <c r="A6" s="14" t="s">
        <v>8</v>
      </c>
      <c r="B6" s="14" t="s">
        <v>254</v>
      </c>
      <c r="C6" s="13" t="str">
        <f t="shared" si="0"/>
        <v>1.1.1.1.4    Offerten einholen und vergleichen</v>
      </c>
      <c r="D6" s="12" t="s">
        <v>485</v>
      </c>
    </row>
    <row r="7" spans="1:4" x14ac:dyDescent="0.2">
      <c r="A7" s="14" t="s">
        <v>9</v>
      </c>
      <c r="B7" s="14" t="s">
        <v>255</v>
      </c>
      <c r="C7" s="13" t="str">
        <f t="shared" si="0"/>
        <v xml:space="preserve">1.1.1.1.5    Material/Waren bestellen </v>
      </c>
      <c r="D7" s="6" t="s">
        <v>486</v>
      </c>
    </row>
    <row r="8" spans="1:4" ht="24" x14ac:dyDescent="0.2">
      <c r="A8" s="14" t="s">
        <v>10</v>
      </c>
      <c r="B8" s="14" t="s">
        <v>256</v>
      </c>
      <c r="C8" s="13" t="str">
        <f t="shared" si="0"/>
        <v xml:space="preserve">1.1.1.1.6    Kontrolle der Lieferungen </v>
      </c>
      <c r="D8" s="6" t="s">
        <v>487</v>
      </c>
    </row>
    <row r="9" spans="1:4" ht="36" x14ac:dyDescent="0.2">
      <c r="A9" s="14" t="s">
        <v>11</v>
      </c>
      <c r="B9" s="14" t="s">
        <v>257</v>
      </c>
      <c r="C9" s="13" t="str">
        <f t="shared" si="0"/>
        <v xml:space="preserve">1.1.1.1.7    Fehllieferungen beanstanden/korrigieren </v>
      </c>
      <c r="D9" s="6" t="s">
        <v>488</v>
      </c>
    </row>
    <row r="10" spans="1:4" ht="24" x14ac:dyDescent="0.2">
      <c r="A10" s="14" t="s">
        <v>12</v>
      </c>
      <c r="B10" s="14" t="s">
        <v>258</v>
      </c>
      <c r="C10" s="13" t="str">
        <f t="shared" si="0"/>
        <v>1.1.1.1.8    Lieferantenrechnungen kontrollieren/kontieren</v>
      </c>
      <c r="D10" s="6" t="s">
        <v>489</v>
      </c>
    </row>
    <row r="11" spans="1:4" ht="36" x14ac:dyDescent="0.2">
      <c r="A11" s="14" t="s">
        <v>13</v>
      </c>
      <c r="B11" s="14" t="s">
        <v>259</v>
      </c>
      <c r="C11" s="13" t="str">
        <f t="shared" si="0"/>
        <v>1.1.1.2.1    Abfallkonzept kennen</v>
      </c>
      <c r="D11" s="6" t="s">
        <v>14</v>
      </c>
    </row>
    <row r="12" spans="1:4" x14ac:dyDescent="0.2">
      <c r="A12" s="14" t="s">
        <v>15</v>
      </c>
      <c r="B12" s="14" t="s">
        <v>260</v>
      </c>
      <c r="C12" s="13" t="str">
        <f t="shared" si="0"/>
        <v>1.1.1.2.2    Grundsätze der Lagerbewirtschaftung und der Inventur kennen</v>
      </c>
      <c r="D12" s="6" t="s">
        <v>16</v>
      </c>
    </row>
    <row r="13" spans="1:4" ht="24" x14ac:dyDescent="0.2">
      <c r="A13" s="14" t="s">
        <v>17</v>
      </c>
      <c r="B13" s="14" t="s">
        <v>261</v>
      </c>
      <c r="C13" s="13" t="str">
        <f t="shared" si="0"/>
        <v>1.1.1.2.3    Berechnen und interpretieren der wichtigsten Kennzahlen</v>
      </c>
      <c r="D13" s="6" t="s">
        <v>18</v>
      </c>
    </row>
    <row r="14" spans="1:4" ht="24" x14ac:dyDescent="0.2">
      <c r="A14" s="14" t="s">
        <v>19</v>
      </c>
      <c r="B14" s="14" t="s">
        <v>262</v>
      </c>
      <c r="C14" s="13" t="str">
        <f t="shared" si="0"/>
        <v>1.1.1.2.4    Lieferungen kontrollieren</v>
      </c>
      <c r="D14" s="6" t="s">
        <v>588</v>
      </c>
    </row>
    <row r="15" spans="1:4" x14ac:dyDescent="0.2">
      <c r="A15" s="14" t="s">
        <v>20</v>
      </c>
      <c r="B15" s="14" t="s">
        <v>263</v>
      </c>
      <c r="C15" s="13" t="str">
        <f t="shared" si="0"/>
        <v>1.1.1.2.5    Beanstandungen über fehlendes, fehlerhaftes oder irrtümlich geliefertes Material erheben</v>
      </c>
      <c r="D15" s="6" t="s">
        <v>490</v>
      </c>
    </row>
    <row r="16" spans="1:4" x14ac:dyDescent="0.2">
      <c r="A16" s="14" t="s">
        <v>21</v>
      </c>
      <c r="B16" s="14" t="s">
        <v>264</v>
      </c>
      <c r="C16" s="13" t="str">
        <f t="shared" si="0"/>
        <v>1.1.1.2.6    Lieferungen einlagern</v>
      </c>
      <c r="D16" s="6" t="s">
        <v>491</v>
      </c>
    </row>
    <row r="17" spans="1:4" x14ac:dyDescent="0.2">
      <c r="A17" s="14" t="s">
        <v>22</v>
      </c>
      <c r="B17" s="14" t="s">
        <v>265</v>
      </c>
      <c r="C17" s="13" t="str">
        <f t="shared" si="0"/>
        <v xml:space="preserve">1.1.1.2.7    Lagerbestände nachführen </v>
      </c>
      <c r="D17" s="6" t="s">
        <v>492</v>
      </c>
    </row>
    <row r="18" spans="1:4" x14ac:dyDescent="0.2">
      <c r="A18" s="14" t="s">
        <v>23</v>
      </c>
      <c r="B18" s="14" t="s">
        <v>266</v>
      </c>
      <c r="C18" s="13" t="str">
        <f t="shared" si="0"/>
        <v>1.1.1.2.8    Lager bewirtschaften</v>
      </c>
      <c r="D18" s="12" t="s">
        <v>493</v>
      </c>
    </row>
    <row r="19" spans="1:4" x14ac:dyDescent="0.2">
      <c r="A19" s="14" t="s">
        <v>24</v>
      </c>
      <c r="B19" s="14" t="s">
        <v>267</v>
      </c>
      <c r="C19" s="13" t="str">
        <f t="shared" si="0"/>
        <v>1.1.1.2.9    Inventar erstellen</v>
      </c>
      <c r="D19" s="12" t="s">
        <v>595</v>
      </c>
    </row>
    <row r="20" spans="1:4" x14ac:dyDescent="0.2">
      <c r="A20" s="14" t="s">
        <v>25</v>
      </c>
      <c r="B20" s="14" t="s">
        <v>268</v>
      </c>
      <c r="C20" s="13" t="str">
        <f t="shared" si="0"/>
        <v>1.1.1.3.1    Material/Waren rüsten</v>
      </c>
      <c r="D20" s="12" t="s">
        <v>494</v>
      </c>
    </row>
    <row r="21" spans="1:4" x14ac:dyDescent="0.2">
      <c r="A21" s="14" t="s">
        <v>26</v>
      </c>
      <c r="B21" s="14" t="s">
        <v>269</v>
      </c>
      <c r="C21" s="13" t="str">
        <f t="shared" si="0"/>
        <v>1.1.1.3.2    Lieferdokumente erstellen</v>
      </c>
      <c r="D21" s="12" t="s">
        <v>495</v>
      </c>
    </row>
    <row r="22" spans="1:4" x14ac:dyDescent="0.2">
      <c r="A22" s="14" t="s">
        <v>27</v>
      </c>
      <c r="B22" s="14" t="s">
        <v>270</v>
      </c>
      <c r="C22" s="13" t="str">
        <f t="shared" si="0"/>
        <v>1.1.1.3.3    Auslieferung organisieren</v>
      </c>
      <c r="D22" s="12" t="s">
        <v>496</v>
      </c>
    </row>
    <row r="23" spans="1:4" x14ac:dyDescent="0.2">
      <c r="A23" s="14" t="s">
        <v>28</v>
      </c>
      <c r="B23" s="14" t="s">
        <v>271</v>
      </c>
      <c r="C23" s="13" t="str">
        <f t="shared" si="0"/>
        <v>1.1.2.1.1    Tarifanfragen beantworten</v>
      </c>
      <c r="D23" s="12" t="s">
        <v>29</v>
      </c>
    </row>
    <row r="24" spans="1:4" x14ac:dyDescent="0.2">
      <c r="A24" s="14" t="s">
        <v>30</v>
      </c>
      <c r="B24" s="14" t="s">
        <v>272</v>
      </c>
      <c r="C24" s="13" t="str">
        <f t="shared" si="0"/>
        <v>1.1.2.1.2    Voraussetzungen für Leistungspflicht gemäss KVG und UVG kennen</v>
      </c>
      <c r="D24" s="12" t="s">
        <v>31</v>
      </c>
    </row>
    <row r="25" spans="1:4" x14ac:dyDescent="0.2">
      <c r="A25" s="14" t="s">
        <v>32</v>
      </c>
      <c r="B25" s="14" t="s">
        <v>273</v>
      </c>
      <c r="C25" s="13" t="str">
        <f t="shared" si="0"/>
        <v>1.1.2.1.3    Tarifvereinbarungen von gesamtschweizerischer Bedeutung kennen</v>
      </c>
      <c r="D25" s="12" t="s">
        <v>33</v>
      </c>
    </row>
    <row r="26" spans="1:4" x14ac:dyDescent="0.2">
      <c r="A26" s="14" t="s">
        <v>34</v>
      </c>
      <c r="B26" s="14" t="s">
        <v>274</v>
      </c>
      <c r="C26" s="13" t="str">
        <f t="shared" si="0"/>
        <v>1.1.2.1.4    Leistungen KVG, VVG, UVG, IVG, MVG zuordnen</v>
      </c>
      <c r="D26" s="12" t="s">
        <v>35</v>
      </c>
    </row>
    <row r="27" spans="1:4" x14ac:dyDescent="0.2">
      <c r="A27" s="14" t="s">
        <v>275</v>
      </c>
      <c r="B27" s="14" t="s">
        <v>276</v>
      </c>
      <c r="C27" s="13" t="str">
        <f t="shared" si="0"/>
        <v xml:space="preserve">1.1.2.1.5    Kundenanfragen entgegennehmen </v>
      </c>
      <c r="D27" s="12" t="s">
        <v>497</v>
      </c>
    </row>
    <row r="28" spans="1:4" x14ac:dyDescent="0.2">
      <c r="A28" s="14" t="s">
        <v>36</v>
      </c>
      <c r="B28" s="14" t="s">
        <v>277</v>
      </c>
      <c r="C28" s="13" t="str">
        <f t="shared" si="0"/>
        <v xml:space="preserve">1.1.2.1.6    Bedürfnisse abklären </v>
      </c>
      <c r="D28" s="12" t="s">
        <v>498</v>
      </c>
    </row>
    <row r="29" spans="1:4" x14ac:dyDescent="0.2">
      <c r="A29" s="14" t="s">
        <v>37</v>
      </c>
      <c r="B29" s="14" t="s">
        <v>278</v>
      </c>
      <c r="C29" s="13" t="str">
        <f t="shared" si="0"/>
        <v>1.1.2.1.7    Kundenanfragen bearbeiten und beantworten oder an zuständige Personen weiterleiten</v>
      </c>
      <c r="D29" s="12" t="s">
        <v>499</v>
      </c>
    </row>
    <row r="30" spans="1:4" x14ac:dyDescent="0.2">
      <c r="A30" s="14" t="s">
        <v>38</v>
      </c>
      <c r="B30" s="14" t="s">
        <v>279</v>
      </c>
      <c r="C30" s="13" t="str">
        <f t="shared" si="0"/>
        <v>1.1.2.1.8    Kundenkontakte mit den entsprechenden Unterlagen nachvollziehbar dokumentieren</v>
      </c>
      <c r="D30" s="12" t="s">
        <v>500</v>
      </c>
    </row>
    <row r="31" spans="1:4" x14ac:dyDescent="0.2">
      <c r="A31" s="14" t="s">
        <v>39</v>
      </c>
      <c r="B31" s="14" t="s">
        <v>280</v>
      </c>
      <c r="C31" s="13" t="str">
        <f t="shared" si="0"/>
        <v xml:space="preserve">1.1.2.2.1    Kostengutspracheverfahren beschreiben </v>
      </c>
      <c r="D31" s="12" t="s">
        <v>40</v>
      </c>
    </row>
    <row r="32" spans="1:4" x14ac:dyDescent="0.2">
      <c r="A32" s="14" t="s">
        <v>41</v>
      </c>
      <c r="B32" s="14" t="s">
        <v>281</v>
      </c>
      <c r="C32" s="13" t="str">
        <f t="shared" si="0"/>
        <v>1.1.2.2.2    Patientenrechte und –pflichten kennen</v>
      </c>
      <c r="D32" s="12" t="s">
        <v>42</v>
      </c>
    </row>
    <row r="33" spans="1:4" x14ac:dyDescent="0.2">
      <c r="A33" s="14" t="s">
        <v>43</v>
      </c>
      <c r="B33" s="14" t="s">
        <v>282</v>
      </c>
      <c r="C33" s="13" t="str">
        <f t="shared" si="0"/>
        <v>1.1.2.2.3    Entschädigungs-/ Tarifierungssysteme erklären</v>
      </c>
      <c r="D33" s="12" t="s">
        <v>44</v>
      </c>
    </row>
    <row r="34" spans="1:4" x14ac:dyDescent="0.2">
      <c r="A34" s="14" t="s">
        <v>283</v>
      </c>
      <c r="B34" s="14" t="s">
        <v>284</v>
      </c>
      <c r="C34" s="13" t="str">
        <f t="shared" si="0"/>
        <v xml:space="preserve">1.1.2.2.4    Gespräch vorbereiten </v>
      </c>
      <c r="D34" s="12" t="s">
        <v>501</v>
      </c>
    </row>
    <row r="35" spans="1:4" x14ac:dyDescent="0.2">
      <c r="A35" s="14" t="s">
        <v>45</v>
      </c>
      <c r="B35" s="14" t="s">
        <v>285</v>
      </c>
      <c r="C35" s="13" t="str">
        <f t="shared" si="0"/>
        <v>1.1.2.2.5    Gespräch führen (Bedürfnisse abklären, Varianten aufzeigen, Mehrwert eigener Lösungen aufzeigen, mögliche Einwände entkräften, weiteres Vorgehen festlegen) und erfolgreich abschliessen</v>
      </c>
      <c r="D35" s="12" t="s">
        <v>502</v>
      </c>
    </row>
    <row r="36" spans="1:4" x14ac:dyDescent="0.2">
      <c r="A36" s="14" t="s">
        <v>46</v>
      </c>
      <c r="B36" s="14" t="s">
        <v>286</v>
      </c>
      <c r="C36" s="13" t="str">
        <f t="shared" si="0"/>
        <v>1.1.2.2.6    Gespräch nachbereiten (Offerten, Verträge, Bestätigungen usw.)</v>
      </c>
      <c r="D36" s="12" t="s">
        <v>503</v>
      </c>
    </row>
    <row r="37" spans="1:4" x14ac:dyDescent="0.2">
      <c r="A37" s="14" t="s">
        <v>47</v>
      </c>
      <c r="B37" s="14" t="s">
        <v>287</v>
      </c>
      <c r="C37" s="13" t="str">
        <f t="shared" si="0"/>
        <v>1.1.2.3.1    Fristen einhalten</v>
      </c>
      <c r="D37" s="12" t="s">
        <v>48</v>
      </c>
    </row>
    <row r="38" spans="1:4" x14ac:dyDescent="0.2">
      <c r="A38" s="14" t="s">
        <v>49</v>
      </c>
      <c r="B38" s="14" t="s">
        <v>288</v>
      </c>
      <c r="C38" s="13" t="str">
        <f t="shared" si="0"/>
        <v>1.1.2.3.2    Die verschiedenen Leistungserfassungssysteme bei Patienten kennen</v>
      </c>
      <c r="D38" s="12" t="s">
        <v>50</v>
      </c>
    </row>
    <row r="39" spans="1:4" x14ac:dyDescent="0.2">
      <c r="A39" s="14" t="s">
        <v>51</v>
      </c>
      <c r="B39" s="14" t="s">
        <v>289</v>
      </c>
      <c r="C39" s="13" t="str">
        <f t="shared" si="0"/>
        <v>1.1.2.3.3    Vor- und Nachteile der Leistungserfassungssysteme kennen</v>
      </c>
      <c r="D39" s="12" t="s">
        <v>52</v>
      </c>
    </row>
    <row r="40" spans="1:4" x14ac:dyDescent="0.2">
      <c r="A40" s="14" t="s">
        <v>290</v>
      </c>
      <c r="B40" s="14" t="s">
        <v>291</v>
      </c>
      <c r="C40" s="13" t="str">
        <f t="shared" si="0"/>
        <v>1.1.2.3.4    Kunden und Kundengruppen analysieren</v>
      </c>
      <c r="D40" s="12" t="s">
        <v>504</v>
      </c>
    </row>
    <row r="41" spans="1:4" x14ac:dyDescent="0.2">
      <c r="A41" s="14" t="s">
        <v>53</v>
      </c>
      <c r="B41" s="14" t="s">
        <v>292</v>
      </c>
      <c r="C41" s="13" t="str">
        <f t="shared" si="0"/>
        <v xml:space="preserve">1.1.2.3.5    Kundendaten erfassen, strukturieren, ablegen und pflegen </v>
      </c>
      <c r="D41" s="12" t="s">
        <v>505</v>
      </c>
    </row>
    <row r="42" spans="1:4" x14ac:dyDescent="0.2">
      <c r="A42" s="14" t="s">
        <v>54</v>
      </c>
      <c r="B42" s="14" t="s">
        <v>293</v>
      </c>
      <c r="C42" s="13" t="str">
        <f t="shared" si="0"/>
        <v>1.1.2.3.6    Kundenkontakte auswerten; Kundenzufriedenheit ermitteln</v>
      </c>
      <c r="D42" s="12" t="s">
        <v>506</v>
      </c>
    </row>
    <row r="43" spans="1:4" x14ac:dyDescent="0.2">
      <c r="A43" s="14" t="s">
        <v>55</v>
      </c>
      <c r="B43" s="14" t="s">
        <v>294</v>
      </c>
      <c r="C43" s="13" t="str">
        <f t="shared" si="0"/>
        <v>1.1.3.1.1    Aufgaben des Ambulanzdienstes kennen</v>
      </c>
      <c r="D43" s="12" t="s">
        <v>56</v>
      </c>
    </row>
    <row r="44" spans="1:4" x14ac:dyDescent="0.2">
      <c r="A44" s="14" t="s">
        <v>57</v>
      </c>
      <c r="B44" s="14" t="s">
        <v>295</v>
      </c>
      <c r="C44" s="13" t="str">
        <f t="shared" si="0"/>
        <v>1.1.3.1.2    Branchenspezifische Anwendungssoftware beschreiben</v>
      </c>
      <c r="D44" s="12" t="s">
        <v>58</v>
      </c>
    </row>
    <row r="45" spans="1:4" s="14" customFormat="1" x14ac:dyDescent="0.2">
      <c r="A45" s="14" t="s">
        <v>59</v>
      </c>
      <c r="B45" s="14" t="s">
        <v>296</v>
      </c>
      <c r="C45" s="14" t="str">
        <f t="shared" si="0"/>
        <v>1.1.3.1.3    Patientenaufnahme/-entlassung abwickeln</v>
      </c>
      <c r="D45" s="12" t="s">
        <v>60</v>
      </c>
    </row>
    <row r="46" spans="1:4" x14ac:dyDescent="0.2">
      <c r="A46" s="14" t="s">
        <v>61</v>
      </c>
      <c r="B46" s="14" t="s">
        <v>297</v>
      </c>
      <c r="C46" s="13" t="str">
        <f t="shared" si="0"/>
        <v>1.1.3.1.4    Prozess von der Leistungserbringung bis zur Zahlung beschreiben</v>
      </c>
      <c r="D46" s="12" t="s">
        <v>62</v>
      </c>
    </row>
    <row r="47" spans="1:4" x14ac:dyDescent="0.2">
      <c r="A47" s="14" t="s">
        <v>63</v>
      </c>
      <c r="B47" s="14" t="s">
        <v>298</v>
      </c>
      <c r="C47" s="13" t="str">
        <f t="shared" si="0"/>
        <v>1.1.3.1.5    TarMed anwenden</v>
      </c>
      <c r="D47" s="12" t="s">
        <v>64</v>
      </c>
    </row>
    <row r="48" spans="1:4" x14ac:dyDescent="0.2">
      <c r="A48" s="14" t="s">
        <v>65</v>
      </c>
      <c r="B48" s="14" t="s">
        <v>299</v>
      </c>
      <c r="C48" s="13" t="str">
        <f t="shared" si="0"/>
        <v>1.1.3.1.6    DRG anwenden</v>
      </c>
      <c r="D48" s="12" t="s">
        <v>66</v>
      </c>
    </row>
    <row r="49" spans="1:4" x14ac:dyDescent="0.2">
      <c r="A49" s="14" t="s">
        <v>67</v>
      </c>
      <c r="B49" s="14" t="s">
        <v>300</v>
      </c>
      <c r="C49" s="13" t="str">
        <f t="shared" si="0"/>
        <v>1.1.3.1.7    DRG mit einer anderen Abrechnungsart vergleichen</v>
      </c>
      <c r="D49" s="12" t="s">
        <v>68</v>
      </c>
    </row>
    <row r="50" spans="1:4" x14ac:dyDescent="0.2">
      <c r="A50" s="14" t="s">
        <v>69</v>
      </c>
      <c r="B50" s="14" t="s">
        <v>301</v>
      </c>
      <c r="C50" s="13" t="str">
        <f t="shared" si="0"/>
        <v>1.1.3.1.8    Anfragen entgegennehmen</v>
      </c>
      <c r="D50" s="12" t="s">
        <v>497</v>
      </c>
    </row>
    <row r="51" spans="1:4" x14ac:dyDescent="0.2">
      <c r="A51" s="14" t="s">
        <v>70</v>
      </c>
      <c r="B51" s="14" t="s">
        <v>604</v>
      </c>
      <c r="C51" s="13" t="str">
        <f t="shared" si="0"/>
        <v xml:space="preserve">1.1.3.1.9    Patientenaufnahme / -entlassung abwickeln </v>
      </c>
      <c r="D51" s="12" t="s">
        <v>507</v>
      </c>
    </row>
    <row r="52" spans="1:4" x14ac:dyDescent="0.2">
      <c r="A52" s="14" t="s">
        <v>71</v>
      </c>
      <c r="B52" s="14" t="s">
        <v>302</v>
      </c>
      <c r="C52" s="13" t="str">
        <f t="shared" si="0"/>
        <v>1.1.3.1.10    Wünsche, Bedürfnisse klären</v>
      </c>
      <c r="D52" s="12" t="s">
        <v>508</v>
      </c>
    </row>
    <row r="53" spans="1:4" x14ac:dyDescent="0.2">
      <c r="A53" s="14" t="s">
        <v>72</v>
      </c>
      <c r="B53" s="14" t="s">
        <v>303</v>
      </c>
      <c r="C53" s="13" t="str">
        <f t="shared" si="0"/>
        <v>1.1.3.1.11    Offerten/Kostengutsprachen ausstellen</v>
      </c>
      <c r="D53" s="12" t="s">
        <v>509</v>
      </c>
    </row>
    <row r="54" spans="1:4" x14ac:dyDescent="0.2">
      <c r="A54" s="14" t="s">
        <v>73</v>
      </c>
      <c r="B54" s="14" t="s">
        <v>304</v>
      </c>
      <c r="C54" s="13" t="str">
        <f t="shared" si="0"/>
        <v xml:space="preserve">1.1.3.1.12    Kunden- und Auftragsdaten erfassen </v>
      </c>
      <c r="D54" s="12" t="s">
        <v>510</v>
      </c>
    </row>
    <row r="55" spans="1:4" x14ac:dyDescent="0.2">
      <c r="A55" s="14" t="s">
        <v>74</v>
      </c>
      <c r="B55" s="14" t="s">
        <v>305</v>
      </c>
      <c r="C55" s="13" t="str">
        <f t="shared" si="0"/>
        <v xml:space="preserve">1.1.3.1.13    Aufträge bearbeiten und auslösen </v>
      </c>
      <c r="D55" s="12" t="s">
        <v>511</v>
      </c>
    </row>
    <row r="56" spans="1:4" x14ac:dyDescent="0.2">
      <c r="A56" s="14" t="s">
        <v>75</v>
      </c>
      <c r="B56" s="14" t="s">
        <v>306</v>
      </c>
      <c r="C56" s="13" t="str">
        <f t="shared" si="0"/>
        <v>1.1.3.2.1    Kundenzufriedenheit ermitteln</v>
      </c>
      <c r="D56" s="12" t="s">
        <v>220</v>
      </c>
    </row>
    <row r="57" spans="1:4" x14ac:dyDescent="0.2">
      <c r="A57" s="14" t="s">
        <v>76</v>
      </c>
      <c r="B57" s="14" t="s">
        <v>307</v>
      </c>
      <c r="C57" s="13" t="str">
        <f t="shared" si="0"/>
        <v>1.1.3.2.2    Konsequenzen aus Verbesserungsmassnahmen aufzeigen</v>
      </c>
      <c r="D57" s="12" t="s">
        <v>221</v>
      </c>
    </row>
    <row r="58" spans="1:4" x14ac:dyDescent="0.2">
      <c r="A58" s="14" t="s">
        <v>77</v>
      </c>
      <c r="B58" s="14" t="s">
        <v>308</v>
      </c>
      <c r="C58" s="13" t="str">
        <f t="shared" si="0"/>
        <v>1.1.3.2.3    Verschiedene Möglichkeiten zur Ermittlung der Kundenzufriedenheit  aufzeigen</v>
      </c>
      <c r="D58" s="12" t="s">
        <v>222</v>
      </c>
    </row>
    <row r="59" spans="1:4" x14ac:dyDescent="0.2">
      <c r="A59" s="14" t="s">
        <v>78</v>
      </c>
      <c r="B59" s="14" t="s">
        <v>309</v>
      </c>
      <c r="C59" s="13" t="str">
        <f t="shared" si="0"/>
        <v>1.1.3.2.4    Reklamationen von Kunden freundlich und angemessen aufnehmen</v>
      </c>
      <c r="D59" s="12" t="s">
        <v>512</v>
      </c>
    </row>
    <row r="60" spans="1:4" x14ac:dyDescent="0.2">
      <c r="A60" s="14" t="s">
        <v>79</v>
      </c>
      <c r="B60" s="14" t="s">
        <v>310</v>
      </c>
      <c r="C60" s="13" t="str">
        <f t="shared" si="0"/>
        <v>1.1.3.2.5    Lösungen aufzeigen und weiteres Vorgehen mit Kunden wie auch mit Vorgesetzten besprechen</v>
      </c>
      <c r="D60" s="12" t="s">
        <v>513</v>
      </c>
    </row>
    <row r="61" spans="1:4" x14ac:dyDescent="0.2">
      <c r="A61" s="14" t="s">
        <v>80</v>
      </c>
      <c r="B61" s="14" t="s">
        <v>311</v>
      </c>
      <c r="C61" s="13" t="str">
        <f t="shared" si="0"/>
        <v>1.1.3.2.6    Umsetzen von geeigneten Lösungen und überprüfen der Wirkung der Massnahmen und der Zufriedenheit der Kunden</v>
      </c>
      <c r="D61" s="12" t="s">
        <v>514</v>
      </c>
    </row>
    <row r="62" spans="1:4" x14ac:dyDescent="0.2">
      <c r="A62" s="14" t="s">
        <v>81</v>
      </c>
      <c r="B62" s="14" t="s">
        <v>312</v>
      </c>
      <c r="C62" s="13" t="str">
        <f t="shared" si="0"/>
        <v>1.1.3.3.1    Leistungserfassungsprozesse optimieren</v>
      </c>
      <c r="D62" s="12" t="s">
        <v>223</v>
      </c>
    </row>
    <row r="63" spans="1:4" x14ac:dyDescent="0.2">
      <c r="A63" s="14" t="s">
        <v>82</v>
      </c>
      <c r="B63" s="14" t="s">
        <v>313</v>
      </c>
      <c r="C63" s="13" t="str">
        <f t="shared" si="0"/>
        <v>1.1.3.3.2    Verbesserungsbedürftige Abläufe aufdecken</v>
      </c>
      <c r="D63" s="12" t="s">
        <v>224</v>
      </c>
    </row>
    <row r="64" spans="1:4" x14ac:dyDescent="0.2">
      <c r="A64" s="14" t="s">
        <v>83</v>
      </c>
      <c r="B64" s="14" t="s">
        <v>314</v>
      </c>
      <c r="C64" s="13" t="str">
        <f t="shared" si="0"/>
        <v>1.1.3.3.3    Prioritäten setzten und Zeit gewinnen</v>
      </c>
      <c r="D64" s="12" t="s">
        <v>225</v>
      </c>
    </row>
    <row r="65" spans="1:4" x14ac:dyDescent="0.2">
      <c r="A65" s="14" t="s">
        <v>84</v>
      </c>
      <c r="B65" s="14" t="s">
        <v>315</v>
      </c>
      <c r="C65" s="13" t="str">
        <f t="shared" si="0"/>
        <v>1.1.4.1.1    Trägerschaften und Organisationsformen kennen</v>
      </c>
      <c r="D65" s="12" t="s">
        <v>226</v>
      </c>
    </row>
    <row r="66" spans="1:4" x14ac:dyDescent="0.2">
      <c r="A66" s="14" t="s">
        <v>85</v>
      </c>
      <c r="B66" s="14" t="s">
        <v>316</v>
      </c>
      <c r="C66" s="13" t="str">
        <f t="shared" si="0"/>
        <v>1.1.4.1.2    Verschiedene Kooperationsarten zwischen Unternehmen kennen</v>
      </c>
      <c r="D66" s="12" t="s">
        <v>227</v>
      </c>
    </row>
    <row r="67" spans="1:4" x14ac:dyDescent="0.2">
      <c r="A67" s="14" t="s">
        <v>86</v>
      </c>
      <c r="B67" s="14" t="s">
        <v>317</v>
      </c>
      <c r="C67" s="13" t="str">
        <f t="shared" ref="C67:C130" si="1">CONCATENATE(A67,"    ",B67)</f>
        <v>1.1.4.1.3    Dienstleistungsangebot bedürfnisgerecht ausgestalten</v>
      </c>
      <c r="D67" s="12" t="s">
        <v>228</v>
      </c>
    </row>
    <row r="68" spans="1:4" x14ac:dyDescent="0.2">
      <c r="A68" s="14" t="s">
        <v>87</v>
      </c>
      <c r="B68" s="14" t="s">
        <v>318</v>
      </c>
      <c r="C68" s="13" t="str">
        <f t="shared" si="1"/>
        <v xml:space="preserve">1.1.4.1.4    Tarifentwicklungen beurteilen und Veränderungen für die Branche aufzeigen </v>
      </c>
      <c r="D68" s="12" t="s">
        <v>589</v>
      </c>
    </row>
    <row r="69" spans="1:4" x14ac:dyDescent="0.2">
      <c r="A69" s="14" t="s">
        <v>88</v>
      </c>
      <c r="B69" s="14" t="s">
        <v>319</v>
      </c>
      <c r="C69" s="13" t="str">
        <f t="shared" si="1"/>
        <v>1.1.4.1.5    Aufgaben und Kompetenzen des Bundes und der Kantone bei der Tarifbildung und –anwendung kennen</v>
      </c>
      <c r="D69" s="12" t="s">
        <v>590</v>
      </c>
    </row>
    <row r="70" spans="1:4" x14ac:dyDescent="0.2">
      <c r="A70" s="14" t="s">
        <v>89</v>
      </c>
      <c r="B70" s="14" t="s">
        <v>320</v>
      </c>
      <c r="C70" s="13" t="str">
        <f t="shared" si="1"/>
        <v>1.1.4.1.6    den Auftrag der verschiedenen Akteure im Gesundheitswesen zu erklären</v>
      </c>
      <c r="D70" s="12" t="s">
        <v>515</v>
      </c>
    </row>
    <row r="71" spans="1:4" x14ac:dyDescent="0.2">
      <c r="A71" s="14" t="s">
        <v>90</v>
      </c>
      <c r="B71" s="14" t="s">
        <v>321</v>
      </c>
      <c r="C71" s="13" t="str">
        <f t="shared" si="1"/>
        <v>1.1.4.1.7    das Leistungsangebot meiner Institution zu beschreiben</v>
      </c>
      <c r="D71" s="12" t="s">
        <v>516</v>
      </c>
    </row>
    <row r="72" spans="1:4" x14ac:dyDescent="0.2">
      <c r="A72" s="14" t="s">
        <v>91</v>
      </c>
      <c r="B72" s="14" t="s">
        <v>591</v>
      </c>
      <c r="C72" s="13" t="str">
        <f t="shared" si="1"/>
        <v>1.1.4.1.8    die Konsequenzen politischer Entscheidungen für das Gesundheitswesen zu erkennen</v>
      </c>
      <c r="D72" s="12" t="s">
        <v>517</v>
      </c>
    </row>
    <row r="73" spans="1:4" x14ac:dyDescent="0.2">
      <c r="A73" s="14"/>
      <c r="B73" s="14"/>
      <c r="C73" s="13" t="str">
        <f t="shared" si="1"/>
        <v xml:space="preserve">    </v>
      </c>
    </row>
    <row r="74" spans="1:4" x14ac:dyDescent="0.2">
      <c r="A74" s="14" t="s">
        <v>92</v>
      </c>
      <c r="B74" s="14" t="s">
        <v>322</v>
      </c>
      <c r="C74" s="13" t="str">
        <f t="shared" si="1"/>
        <v>1.1.4.2.1    Informationskonzept kennen</v>
      </c>
      <c r="D74" s="12" t="s">
        <v>229</v>
      </c>
    </row>
    <row r="75" spans="1:4" x14ac:dyDescent="0.2">
      <c r="A75" s="14" t="s">
        <v>93</v>
      </c>
      <c r="B75" s="14" t="s">
        <v>323</v>
      </c>
      <c r="C75" s="13" t="str">
        <f t="shared" si="1"/>
        <v>1.1.4.2.2    Innerbetriebliche Informationsmöglichkeiten kennen</v>
      </c>
      <c r="D75" s="12" t="s">
        <v>592</v>
      </c>
    </row>
    <row r="76" spans="1:4" x14ac:dyDescent="0.2">
      <c r="A76" s="14" t="s">
        <v>94</v>
      </c>
      <c r="B76" s="14" t="s">
        <v>324</v>
      </c>
      <c r="C76" s="13" t="str">
        <f t="shared" si="1"/>
        <v>1.1.4.2.3    Ausserbetriebliche Informationsmöglichkeiten kennen</v>
      </c>
      <c r="D76" s="12" t="s">
        <v>593</v>
      </c>
    </row>
    <row r="77" spans="1:4" x14ac:dyDescent="0.2">
      <c r="A77" s="14" t="s">
        <v>95</v>
      </c>
      <c r="B77" s="14" t="s">
        <v>325</v>
      </c>
      <c r="C77" s="13" t="str">
        <f t="shared" si="1"/>
        <v>1.1.4.2.4    Klassische Werbung (Inhalt und Gestaltung von Werbemitteln)</v>
      </c>
      <c r="D77" s="12" t="s">
        <v>518</v>
      </c>
    </row>
    <row r="78" spans="1:4" x14ac:dyDescent="0.2">
      <c r="A78" s="14" t="s">
        <v>96</v>
      </c>
      <c r="B78" s="14" t="s">
        <v>326</v>
      </c>
      <c r="C78" s="13" t="str">
        <f t="shared" si="1"/>
        <v xml:space="preserve">1.1.4.2.5    Media-Planung </v>
      </c>
      <c r="D78" s="12" t="s">
        <v>519</v>
      </c>
    </row>
    <row r="79" spans="1:4" x14ac:dyDescent="0.2">
      <c r="A79" s="14" t="s">
        <v>97</v>
      </c>
      <c r="B79" s="14" t="s">
        <v>327</v>
      </c>
      <c r="C79" s="13" t="str">
        <f t="shared" si="1"/>
        <v xml:space="preserve">1.1.4.2.6    Verkaufsförderung </v>
      </c>
      <c r="D79" s="12" t="s">
        <v>520</v>
      </c>
    </row>
    <row r="80" spans="1:4" x14ac:dyDescent="0.2">
      <c r="A80" s="14" t="s">
        <v>98</v>
      </c>
      <c r="B80" s="14" t="s">
        <v>328</v>
      </c>
      <c r="C80" s="13" t="str">
        <f t="shared" si="1"/>
        <v xml:space="preserve">1.1.4.2.7    PR/Oeffentlichkeitsarbeit </v>
      </c>
      <c r="D80" s="12" t="s">
        <v>521</v>
      </c>
    </row>
    <row r="81" spans="1:4" x14ac:dyDescent="0.2">
      <c r="A81" s="14" t="s">
        <v>99</v>
      </c>
      <c r="B81" s="14" t="s">
        <v>329</v>
      </c>
      <c r="C81" s="13" t="str">
        <f t="shared" si="1"/>
        <v xml:space="preserve">1.1.4.2.8    Sponsoring/Partnerschaften </v>
      </c>
      <c r="D81" s="12" t="s">
        <v>522</v>
      </c>
    </row>
    <row r="82" spans="1:4" x14ac:dyDescent="0.2">
      <c r="A82" s="14" t="s">
        <v>100</v>
      </c>
      <c r="B82" s="14" t="s">
        <v>330</v>
      </c>
      <c r="C82" s="13" t="str">
        <f t="shared" si="1"/>
        <v>1.1.4.2.9    Internet</v>
      </c>
      <c r="D82" s="12" t="s">
        <v>523</v>
      </c>
    </row>
    <row r="83" spans="1:4" x14ac:dyDescent="0.2">
      <c r="A83" s="14" t="s">
        <v>101</v>
      </c>
      <c r="B83" s="14" t="s">
        <v>331</v>
      </c>
      <c r="C83" s="13" t="str">
        <f t="shared" si="1"/>
        <v>1.1.5.1.1    Hauptaufgaben des Personalwesens nennen</v>
      </c>
      <c r="D83" s="12" t="s">
        <v>230</v>
      </c>
    </row>
    <row r="84" spans="1:4" x14ac:dyDescent="0.2">
      <c r="A84" s="14" t="s">
        <v>102</v>
      </c>
      <c r="B84" s="14" t="s">
        <v>332</v>
      </c>
      <c r="C84" s="13" t="str">
        <f t="shared" si="1"/>
        <v>1.1.5.1.2    Ausländische Mitarbeiter anstellen</v>
      </c>
      <c r="D84" s="12" t="s">
        <v>231</v>
      </c>
    </row>
    <row r="85" spans="1:4" x14ac:dyDescent="0.2">
      <c r="A85" s="14" t="s">
        <v>103</v>
      </c>
      <c r="B85" s="14" t="s">
        <v>333</v>
      </c>
      <c r="C85" s="13" t="str">
        <f t="shared" si="1"/>
        <v>1.1.5.1.3    Personalversicherungswesen aufzählen</v>
      </c>
      <c r="D85" s="12" t="s">
        <v>232</v>
      </c>
    </row>
    <row r="86" spans="1:4" x14ac:dyDescent="0.2">
      <c r="A86" s="14" t="s">
        <v>104</v>
      </c>
      <c r="B86" s="14" t="s">
        <v>334</v>
      </c>
      <c r="C86" s="13" t="str">
        <f t="shared" si="1"/>
        <v>1.1.5.1.4    Aus- und Weiterbildung aufzeigen</v>
      </c>
      <c r="D86" s="12" t="s">
        <v>233</v>
      </c>
    </row>
    <row r="87" spans="1:4" x14ac:dyDescent="0.2">
      <c r="A87" s="14" t="s">
        <v>105</v>
      </c>
      <c r="B87" s="14" t="s">
        <v>335</v>
      </c>
      <c r="C87" s="13" t="str">
        <f t="shared" si="1"/>
        <v>1.1.5.1.5    den Ablauf bei der Rekrutierung von Mitarbeitern erklären</v>
      </c>
      <c r="D87" s="12" t="s">
        <v>524</v>
      </c>
    </row>
    <row r="88" spans="1:4" x14ac:dyDescent="0.2">
      <c r="A88" s="14" t="s">
        <v>106</v>
      </c>
      <c r="B88" s="14" t="s">
        <v>336</v>
      </c>
      <c r="C88" s="13" t="str">
        <f t="shared" si="1"/>
        <v>1.1.5.1.6    die Möglichkeiten für berufliche Aus- und Weiterbildungen in meiner Branche vorstellen</v>
      </c>
      <c r="D88" s="12" t="s">
        <v>525</v>
      </c>
    </row>
    <row r="89" spans="1:4" x14ac:dyDescent="0.2">
      <c r="A89" s="14" t="s">
        <v>107</v>
      </c>
      <c r="B89" s="14" t="s">
        <v>337</v>
      </c>
      <c r="C89" s="13" t="str">
        <f t="shared" si="1"/>
        <v>1.1.5.1.7    die Grundzüge des Sozialversicherungssystem darlegen</v>
      </c>
      <c r="D89" s="12" t="s">
        <v>526</v>
      </c>
    </row>
    <row r="90" spans="1:4" x14ac:dyDescent="0.2">
      <c r="A90" s="14" t="s">
        <v>108</v>
      </c>
      <c r="B90" s="14" t="s">
        <v>338</v>
      </c>
      <c r="C90" s="13" t="str">
        <f t="shared" si="1"/>
        <v>1.1.5.2.1    Bedeutung des Einführungsprogramms erklären</v>
      </c>
      <c r="D90" s="12" t="s">
        <v>234</v>
      </c>
    </row>
    <row r="91" spans="1:4" x14ac:dyDescent="0.2">
      <c r="A91" s="14" t="s">
        <v>109</v>
      </c>
      <c r="B91" s="14" t="s">
        <v>339</v>
      </c>
      <c r="C91" s="13" t="str">
        <f t="shared" si="1"/>
        <v>1.1.5.2.2    Erarbeitung eines standardisierten Einführungsprogrammes</v>
      </c>
      <c r="D91" s="12" t="s">
        <v>235</v>
      </c>
    </row>
    <row r="92" spans="1:4" x14ac:dyDescent="0.2">
      <c r="A92" s="14" t="s">
        <v>110</v>
      </c>
      <c r="B92" s="14" t="s">
        <v>340</v>
      </c>
      <c r="C92" s="13" t="str">
        <f t="shared" si="1"/>
        <v>1.1.5.2.3    Erklären des Ablaufes von der Rekrutierung bis zum ersten Arbeitstag</v>
      </c>
      <c r="D92" s="12" t="s">
        <v>236</v>
      </c>
    </row>
    <row r="93" spans="1:4" x14ac:dyDescent="0.2">
      <c r="A93" s="14" t="s">
        <v>111</v>
      </c>
      <c r="B93" s="14" t="s">
        <v>341</v>
      </c>
      <c r="C93" s="13" t="str">
        <f t="shared" si="1"/>
        <v>1.1.5.3.1    Arbeitsformen und –modelle auseinander halten</v>
      </c>
      <c r="D93" s="12" t="s">
        <v>237</v>
      </c>
    </row>
    <row r="94" spans="1:4" x14ac:dyDescent="0.2">
      <c r="A94" s="14" t="s">
        <v>112</v>
      </c>
      <c r="B94" s="14" t="s">
        <v>342</v>
      </c>
      <c r="C94" s="13" t="str">
        <f t="shared" si="1"/>
        <v>1.1.5.3.2    Lohnabrechnung erstellen</v>
      </c>
      <c r="D94" s="12" t="s">
        <v>238</v>
      </c>
    </row>
    <row r="95" spans="1:4" x14ac:dyDescent="0.2">
      <c r="A95" s="14" t="s">
        <v>113</v>
      </c>
      <c r="B95" s="14" t="s">
        <v>343</v>
      </c>
      <c r="C95" s="13" t="str">
        <f t="shared" si="1"/>
        <v>1.1.5.3.3    Arbeitsverträge kennen</v>
      </c>
      <c r="D95" s="12" t="s">
        <v>239</v>
      </c>
    </row>
    <row r="96" spans="1:4" x14ac:dyDescent="0.2">
      <c r="A96" s="14" t="s">
        <v>114</v>
      </c>
      <c r="B96" s="14" t="s">
        <v>344</v>
      </c>
      <c r="C96" s="13" t="str">
        <f t="shared" si="1"/>
        <v>1.1.5.3.4    Gehaltssystem kennen</v>
      </c>
      <c r="D96" s="12" t="s">
        <v>240</v>
      </c>
    </row>
    <row r="97" spans="1:4" x14ac:dyDescent="0.2">
      <c r="A97" s="14" t="s">
        <v>115</v>
      </c>
      <c r="B97" s="14" t="s">
        <v>345</v>
      </c>
      <c r="C97" s="13" t="str">
        <f t="shared" si="1"/>
        <v>1.1.5.3.5    die verschiedenen Vertragstypen aufzählen</v>
      </c>
      <c r="D97" s="12" t="s">
        <v>527</v>
      </c>
    </row>
    <row r="98" spans="1:4" x14ac:dyDescent="0.2">
      <c r="A98" s="14" t="s">
        <v>116</v>
      </c>
      <c r="B98" s="14" t="s">
        <v>346</v>
      </c>
      <c r="C98" s="13" t="str">
        <f t="shared" si="1"/>
        <v xml:space="preserve">1.1.5.3.6    das Besoldungssystem meiner Institution erläutern </v>
      </c>
      <c r="D98" s="12" t="s">
        <v>528</v>
      </c>
    </row>
    <row r="99" spans="1:4" x14ac:dyDescent="0.2">
      <c r="A99" s="14" t="s">
        <v>117</v>
      </c>
      <c r="B99" s="14" t="s">
        <v>347</v>
      </c>
      <c r="C99" s="13" t="str">
        <f t="shared" si="1"/>
        <v>1.1.5.3.7    eine Lohnabrechnung erklären</v>
      </c>
      <c r="D99" s="12" t="s">
        <v>529</v>
      </c>
    </row>
    <row r="100" spans="1:4" x14ac:dyDescent="0.2">
      <c r="A100" s="14" t="s">
        <v>118</v>
      </c>
      <c r="B100" s="14" t="s">
        <v>348</v>
      </c>
      <c r="C100" s="13" t="str">
        <f t="shared" si="1"/>
        <v>1.1.5.4.1    Arbeitsmarkt einschätzen</v>
      </c>
      <c r="D100" s="12" t="s">
        <v>241</v>
      </c>
    </row>
    <row r="101" spans="1:4" x14ac:dyDescent="0.2">
      <c r="A101" s="14" t="s">
        <v>119</v>
      </c>
      <c r="B101" s="14" t="s">
        <v>349</v>
      </c>
      <c r="C101" s="13" t="str">
        <f t="shared" si="1"/>
        <v>1.1.5.4.2    Personalfluktuation deuten</v>
      </c>
      <c r="D101" s="12" t="s">
        <v>242</v>
      </c>
    </row>
    <row r="102" spans="1:4" x14ac:dyDescent="0.2">
      <c r="A102" s="14" t="s">
        <v>120</v>
      </c>
      <c r="B102" s="14" t="s">
        <v>350</v>
      </c>
      <c r="C102" s="13" t="str">
        <f t="shared" si="1"/>
        <v>1.1.5.4.3    Instrumente der Personalarbeit kennen</v>
      </c>
      <c r="D102" s="12" t="s">
        <v>243</v>
      </c>
    </row>
    <row r="103" spans="1:4" x14ac:dyDescent="0.2">
      <c r="A103" s="14" t="s">
        <v>121</v>
      </c>
      <c r="B103" s="14" t="s">
        <v>351</v>
      </c>
      <c r="C103" s="13" t="str">
        <f t="shared" si="1"/>
        <v>1.1.6.1.1    Fakturierung und Debitorenbewirtschaftung bis zur Streitsache kennen</v>
      </c>
      <c r="D103" s="12" t="s">
        <v>244</v>
      </c>
    </row>
    <row r="104" spans="1:4" x14ac:dyDescent="0.2">
      <c r="A104" s="14" t="s">
        <v>122</v>
      </c>
      <c r="B104" s="14" t="s">
        <v>352</v>
      </c>
      <c r="C104" s="13" t="str">
        <f t="shared" si="1"/>
        <v>1.1.6.1.2    Zweck und Aufbau der Finanzbuchhaltung kennen</v>
      </c>
      <c r="D104" s="12" t="s">
        <v>245</v>
      </c>
    </row>
    <row r="105" spans="1:4" x14ac:dyDescent="0.2">
      <c r="A105" s="14" t="s">
        <v>123</v>
      </c>
      <c r="B105" s="14" t="s">
        <v>353</v>
      </c>
      <c r="C105" s="13" t="str">
        <f t="shared" si="1"/>
        <v>1.1.6.1.3    Kontenrahmen der H+ erklären</v>
      </c>
      <c r="D105" s="12" t="s">
        <v>246</v>
      </c>
    </row>
    <row r="106" spans="1:4" x14ac:dyDescent="0.2">
      <c r="A106" s="14" t="s">
        <v>124</v>
      </c>
      <c r="B106" s="14" t="s">
        <v>354</v>
      </c>
      <c r="C106" s="13" t="str">
        <f t="shared" si="1"/>
        <v>1.1.6.1.4    Nebenbuchhaltungen beschreiben</v>
      </c>
      <c r="D106" s="12" t="s">
        <v>247</v>
      </c>
    </row>
    <row r="107" spans="1:4" x14ac:dyDescent="0.2">
      <c r="A107" s="14" t="s">
        <v>125</v>
      </c>
      <c r="B107" s="14" t="s">
        <v>355</v>
      </c>
      <c r="C107" s="13" t="str">
        <f t="shared" si="1"/>
        <v>1.1.6.1.5    Über Anlagebuchhaltung und Sonderbestimmungen Bescheid wissen</v>
      </c>
      <c r="D107" s="12" t="s">
        <v>248</v>
      </c>
    </row>
    <row r="108" spans="1:4" x14ac:dyDescent="0.2">
      <c r="A108" s="14" t="s">
        <v>126</v>
      </c>
      <c r="B108" s="14" t="s">
        <v>356</v>
      </c>
      <c r="C108" s="13" t="str">
        <f t="shared" si="1"/>
        <v xml:space="preserve">1.1.6.1.6    Zweck des Budgets kennen und Budgetformen beschreiben </v>
      </c>
      <c r="D108" s="12" t="s">
        <v>249</v>
      </c>
    </row>
    <row r="109" spans="1:4" x14ac:dyDescent="0.2">
      <c r="A109" s="14" t="s">
        <v>127</v>
      </c>
      <c r="B109" s="14" t="s">
        <v>357</v>
      </c>
      <c r="C109" s="13" t="str">
        <f t="shared" si="1"/>
        <v>1.1.6.1.7    Umlageschlüssel bestimmen</v>
      </c>
      <c r="D109" s="12" t="s">
        <v>250</v>
      </c>
    </row>
    <row r="110" spans="1:4" x14ac:dyDescent="0.2">
      <c r="A110" s="14" t="s">
        <v>128</v>
      </c>
      <c r="B110" s="14" t="s">
        <v>358</v>
      </c>
      <c r="C110" s="13" t="str">
        <f t="shared" si="1"/>
        <v>1.1.6.1.8    den Zweck und die Struktur der Finanz- und Betriebsbuchhaltung erklären</v>
      </c>
      <c r="D110" s="12" t="s">
        <v>530</v>
      </c>
    </row>
    <row r="111" spans="1:4" x14ac:dyDescent="0.2">
      <c r="A111" s="14" t="s">
        <v>129</v>
      </c>
      <c r="B111" s="14" t="s">
        <v>359</v>
      </c>
      <c r="C111" s="13" t="str">
        <f t="shared" si="1"/>
        <v>1.1.6.1.9    den Kontenplan der Institution vorstellen</v>
      </c>
      <c r="D111" s="12" t="s">
        <v>531</v>
      </c>
    </row>
    <row r="112" spans="1:4" x14ac:dyDescent="0.2">
      <c r="A112" s="14" t="s">
        <v>130</v>
      </c>
      <c r="B112" s="14" t="s">
        <v>360</v>
      </c>
      <c r="C112" s="13" t="str">
        <f t="shared" si="1"/>
        <v>1.1.6.1.10    die Nebenbuchhaltungen beschreiben</v>
      </c>
      <c r="D112" s="12" t="s">
        <v>532</v>
      </c>
    </row>
    <row r="113" spans="1:4" x14ac:dyDescent="0.2">
      <c r="A113" s="14" t="s">
        <v>131</v>
      </c>
      <c r="B113" s="14" t="s">
        <v>361</v>
      </c>
      <c r="C113" s="13" t="str">
        <f t="shared" si="1"/>
        <v>1.1.6.1.11    die Abläufe bei der Verbuchung beschreiben</v>
      </c>
      <c r="D113" s="12" t="s">
        <v>533</v>
      </c>
    </row>
    <row r="114" spans="1:4" x14ac:dyDescent="0.2">
      <c r="A114" s="14" t="s">
        <v>132</v>
      </c>
      <c r="B114" s="14" t="s">
        <v>362</v>
      </c>
      <c r="C114" s="13" t="str">
        <f t="shared" si="1"/>
        <v>1.1.6.1.12    die Abläufe bei der Rechnungsstellung beschreiben</v>
      </c>
      <c r="D114" s="12" t="s">
        <v>534</v>
      </c>
    </row>
    <row r="115" spans="1:4" x14ac:dyDescent="0.2">
      <c r="A115" s="14" t="s">
        <v>133</v>
      </c>
      <c r="B115" s="14" t="s">
        <v>363</v>
      </c>
      <c r="C115" s="13" t="str">
        <f t="shared" si="1"/>
        <v>1.1.6.1.13    die Abläufe bei der Debitorenverwaltung beschreiben</v>
      </c>
      <c r="D115" s="12" t="s">
        <v>535</v>
      </c>
    </row>
    <row r="116" spans="1:4" x14ac:dyDescent="0.2">
      <c r="A116" s="14" t="s">
        <v>134</v>
      </c>
      <c r="B116" s="14" t="s">
        <v>364</v>
      </c>
      <c r="C116" s="13" t="str">
        <f t="shared" si="1"/>
        <v>1.1.6.1.14    den Zweck der Anlagebuchhaltung erklären</v>
      </c>
      <c r="D116" s="12" t="s">
        <v>536</v>
      </c>
    </row>
    <row r="117" spans="1:4" x14ac:dyDescent="0.2">
      <c r="A117" s="14" t="s">
        <v>135</v>
      </c>
      <c r="B117" s="14" t="s">
        <v>365</v>
      </c>
      <c r="C117" s="13" t="str">
        <f t="shared" si="1"/>
        <v>1.1.6.2.1    Zweck der REKOLE Kostenrechnung erklären</v>
      </c>
      <c r="D117" s="12" t="s">
        <v>366</v>
      </c>
    </row>
    <row r="118" spans="1:4" x14ac:dyDescent="0.2">
      <c r="A118" s="14" t="s">
        <v>136</v>
      </c>
      <c r="B118" s="14" t="s">
        <v>367</v>
      </c>
      <c r="C118" s="13" t="str">
        <f t="shared" si="1"/>
        <v>1.1.6.2.2    Aufbau der REKOLE Kostenrechnung erklären</v>
      </c>
      <c r="D118" s="12" t="s">
        <v>368</v>
      </c>
    </row>
    <row r="119" spans="1:4" x14ac:dyDescent="0.2">
      <c r="A119" s="14" t="s">
        <v>137</v>
      </c>
      <c r="B119" s="14" t="s">
        <v>369</v>
      </c>
      <c r="C119" s="13" t="str">
        <f t="shared" si="1"/>
        <v>1.1.6.2.3    Betriebsabrechnungsbogen (BAB) erstellen</v>
      </c>
      <c r="D119" s="12" t="s">
        <v>370</v>
      </c>
    </row>
    <row r="120" spans="1:4" x14ac:dyDescent="0.2">
      <c r="A120" s="14" t="s">
        <v>138</v>
      </c>
      <c r="B120" s="14" t="s">
        <v>371</v>
      </c>
      <c r="C120" s="13" t="str">
        <f t="shared" si="1"/>
        <v>1.1.6.3.1    Betriebswirtschaftliche Kennzahlen berechnen</v>
      </c>
      <c r="D120" s="12" t="s">
        <v>372</v>
      </c>
    </row>
    <row r="121" spans="1:4" x14ac:dyDescent="0.2">
      <c r="A121" s="14" t="s">
        <v>139</v>
      </c>
      <c r="B121" s="14" t="s">
        <v>373</v>
      </c>
      <c r="C121" s="13" t="str">
        <f t="shared" si="1"/>
        <v>1.1.6.3.2    Indikatoren zur Erstellung von Spitalstatistiken berechnen</v>
      </c>
      <c r="D121" s="12" t="s">
        <v>374</v>
      </c>
    </row>
    <row r="122" spans="1:4" x14ac:dyDescent="0.2">
      <c r="A122" s="14" t="s">
        <v>140</v>
      </c>
      <c r="B122" s="14" t="s">
        <v>375</v>
      </c>
      <c r="C122" s="13" t="str">
        <f t="shared" si="1"/>
        <v>1.1.6.3.3    Betriebswirtschaftliche Kennzahlen interpretieren</v>
      </c>
      <c r="D122" s="12" t="s">
        <v>376</v>
      </c>
    </row>
    <row r="123" spans="1:4" x14ac:dyDescent="0.2">
      <c r="A123" s="14" t="s">
        <v>585</v>
      </c>
      <c r="B123" s="14" t="s">
        <v>377</v>
      </c>
      <c r="C123" s="13" t="str">
        <f t="shared" si="1"/>
        <v>1.1.7.1.1    Schriftstücke nach betrieblichen und rechtlichen Vorgaben verfassen</v>
      </c>
      <c r="D123" s="12" t="s">
        <v>378</v>
      </c>
    </row>
    <row r="124" spans="1:4" x14ac:dyDescent="0.2">
      <c r="A124" s="14" t="s">
        <v>141</v>
      </c>
      <c r="B124" s="14" t="s">
        <v>379</v>
      </c>
      <c r="C124" s="13" t="str">
        <f t="shared" si="1"/>
        <v>1.1.7.1.2    Schriftstücke selbständig verfassen</v>
      </c>
      <c r="D124" s="12" t="s">
        <v>380</v>
      </c>
    </row>
    <row r="125" spans="1:4" x14ac:dyDescent="0.2">
      <c r="A125" s="14" t="s">
        <v>142</v>
      </c>
      <c r="B125" s="14" t="s">
        <v>381</v>
      </c>
      <c r="C125" s="13" t="str">
        <f t="shared" si="1"/>
        <v>1.1.7.1.3    Schriftstücke korrekt verfassen und weiterleiten</v>
      </c>
      <c r="D125" s="12" t="s">
        <v>382</v>
      </c>
    </row>
    <row r="126" spans="1:4" x14ac:dyDescent="0.2">
      <c r="A126" s="14" t="s">
        <v>143</v>
      </c>
      <c r="B126" s="14" t="s">
        <v>383</v>
      </c>
      <c r="C126" s="13" t="str">
        <f t="shared" si="1"/>
        <v>1.1.7.2.1    Daten und Dokumente sicher und nachvollziehbar verwalten</v>
      </c>
      <c r="D126" s="12" t="s">
        <v>537</v>
      </c>
    </row>
    <row r="127" spans="1:4" x14ac:dyDescent="0.2">
      <c r="A127" s="14" t="s">
        <v>144</v>
      </c>
      <c r="B127" s="14" t="s">
        <v>384</v>
      </c>
      <c r="C127" s="13" t="str">
        <f t="shared" si="1"/>
        <v>1.1.7.2.2    Betriebliches Datensicherungssystem beschreiben</v>
      </c>
      <c r="D127" s="12" t="s">
        <v>538</v>
      </c>
    </row>
    <row r="128" spans="1:4" x14ac:dyDescent="0.2">
      <c r="A128" s="14" t="s">
        <v>145</v>
      </c>
      <c r="B128" s="14" t="s">
        <v>385</v>
      </c>
      <c r="C128" s="13" t="str">
        <f t="shared" si="1"/>
        <v>1.1.7.2.3    Betriebliches Archivierungssystem beschreiben</v>
      </c>
      <c r="D128" s="12" t="s">
        <v>539</v>
      </c>
    </row>
    <row r="129" spans="1:4" x14ac:dyDescent="0.2">
      <c r="A129" s="14" t="s">
        <v>146</v>
      </c>
      <c r="B129" s="14" t="s">
        <v>386</v>
      </c>
      <c r="C129" s="13" t="str">
        <f t="shared" si="1"/>
        <v xml:space="preserve">1.1.7.3.1    Sitzungen und Anlässe planen </v>
      </c>
      <c r="D129" s="12" t="s">
        <v>540</v>
      </c>
    </row>
    <row r="130" spans="1:4" x14ac:dyDescent="0.2">
      <c r="A130" s="14" t="s">
        <v>147</v>
      </c>
      <c r="B130" s="14" t="s">
        <v>387</v>
      </c>
      <c r="C130" s="13" t="str">
        <f t="shared" si="1"/>
        <v xml:space="preserve">1.1.7.3.2    Teilnehmende einladen </v>
      </c>
      <c r="D130" s="12" t="s">
        <v>541</v>
      </c>
    </row>
    <row r="131" spans="1:4" x14ac:dyDescent="0.2">
      <c r="A131" s="14" t="s">
        <v>148</v>
      </c>
      <c r="B131" s="14" t="s">
        <v>388</v>
      </c>
      <c r="C131" s="13" t="str">
        <f t="shared" ref="C131:C194" si="2">CONCATENATE(A131,"    ",B131)</f>
        <v xml:space="preserve">1.1.7.3.3    Infrastruktur und Unterlagen vorbereiten </v>
      </c>
      <c r="D131" s="12" t="s">
        <v>542</v>
      </c>
    </row>
    <row r="132" spans="1:4" x14ac:dyDescent="0.2">
      <c r="A132" s="14" t="s">
        <v>149</v>
      </c>
      <c r="B132" s="14" t="s">
        <v>389</v>
      </c>
      <c r="C132" s="13" t="str">
        <f t="shared" si="2"/>
        <v xml:space="preserve">1.1.7.3.4    Teilnehmende betreuen </v>
      </c>
      <c r="D132" s="12" t="s">
        <v>543</v>
      </c>
    </row>
    <row r="133" spans="1:4" x14ac:dyDescent="0.2">
      <c r="A133" s="14" t="s">
        <v>150</v>
      </c>
      <c r="B133" s="14" t="s">
        <v>390</v>
      </c>
      <c r="C133" s="13" t="str">
        <f t="shared" si="2"/>
        <v>1.1.7.3.5    Auswertungen und Abschlussarbeiten durchführen</v>
      </c>
      <c r="D133" s="12" t="s">
        <v>544</v>
      </c>
    </row>
    <row r="134" spans="1:4" x14ac:dyDescent="0.2">
      <c r="A134" s="14" t="s">
        <v>151</v>
      </c>
      <c r="B134" s="14" t="s">
        <v>391</v>
      </c>
      <c r="C134" s="13" t="str">
        <f t="shared" si="2"/>
        <v>1.1.7.3.6    Teilnehmende dokumentieren</v>
      </c>
      <c r="D134" s="12" t="s">
        <v>545</v>
      </c>
    </row>
    <row r="135" spans="1:4" x14ac:dyDescent="0.2">
      <c r="A135" s="14" t="s">
        <v>152</v>
      </c>
      <c r="B135" s="14" t="s">
        <v>392</v>
      </c>
      <c r="C135" s="13" t="str">
        <f t="shared" si="2"/>
        <v>1.1.7.4.1    Entgegennahme</v>
      </c>
      <c r="D135" s="12" t="s">
        <v>546</v>
      </c>
    </row>
    <row r="136" spans="1:4" x14ac:dyDescent="0.2">
      <c r="A136" s="14" t="s">
        <v>153</v>
      </c>
      <c r="B136" s="14" t="s">
        <v>393</v>
      </c>
      <c r="C136" s="13" t="str">
        <f t="shared" si="2"/>
        <v>1.1.7.4.2    Sortierung</v>
      </c>
      <c r="D136" s="12" t="s">
        <v>547</v>
      </c>
    </row>
    <row r="137" spans="1:4" x14ac:dyDescent="0.2">
      <c r="A137" s="14" t="s">
        <v>154</v>
      </c>
      <c r="B137" s="14" t="s">
        <v>394</v>
      </c>
      <c r="C137" s="13" t="str">
        <f t="shared" si="2"/>
        <v xml:space="preserve">1.1.7.4.3    Verteilung (geöffnet, ungeöffnet) </v>
      </c>
      <c r="D137" s="12" t="s">
        <v>548</v>
      </c>
    </row>
    <row r="138" spans="1:4" x14ac:dyDescent="0.2">
      <c r="A138" s="14" t="s">
        <v>155</v>
      </c>
      <c r="B138" s="14" t="s">
        <v>395</v>
      </c>
      <c r="C138" s="13" t="str">
        <f t="shared" si="2"/>
        <v xml:space="preserve">1.1.7.4.4    Verpackung </v>
      </c>
      <c r="D138" s="12" t="s">
        <v>549</v>
      </c>
    </row>
    <row r="139" spans="1:4" x14ac:dyDescent="0.2">
      <c r="A139" s="14" t="s">
        <v>156</v>
      </c>
      <c r="B139" s="14" t="s">
        <v>396</v>
      </c>
      <c r="C139" s="13" t="str">
        <f t="shared" si="2"/>
        <v>1.1.7.4.5    Einschreiben, Frankierung</v>
      </c>
      <c r="D139" s="12" t="s">
        <v>550</v>
      </c>
    </row>
    <row r="140" spans="1:4" x14ac:dyDescent="0.2">
      <c r="A140" s="14" t="s">
        <v>157</v>
      </c>
      <c r="B140" s="14" t="s">
        <v>397</v>
      </c>
      <c r="C140" s="13" t="str">
        <f t="shared" si="2"/>
        <v>1.1.7.5.1    Einhalten der betrieblichen Vorgaben</v>
      </c>
      <c r="D140" s="12" t="s">
        <v>551</v>
      </c>
    </row>
    <row r="141" spans="1:4" x14ac:dyDescent="0.2">
      <c r="A141" s="14" t="s">
        <v>158</v>
      </c>
      <c r="B141" s="14" t="s">
        <v>398</v>
      </c>
      <c r="C141" s="13" t="str">
        <f t="shared" si="2"/>
        <v>1.1.7.5.2    Effizientes Erledigen der Aufgaben der internen Kommunikation</v>
      </c>
      <c r="D141" s="12" t="s">
        <v>552</v>
      </c>
    </row>
    <row r="142" spans="1:4" x14ac:dyDescent="0.2">
      <c r="A142" s="14" t="s">
        <v>159</v>
      </c>
      <c r="B142" s="14" t="s">
        <v>399</v>
      </c>
      <c r="C142" s="13" t="str">
        <f t="shared" si="2"/>
        <v>1.1.7.5.3    Umweltbewusstes Erledigen der Aufgaben der internen Kommunikation</v>
      </c>
      <c r="D142" s="12" t="s">
        <v>553</v>
      </c>
    </row>
    <row r="143" spans="1:4" x14ac:dyDescent="0.2">
      <c r="A143" s="14" t="s">
        <v>160</v>
      </c>
      <c r="B143" s="14" t="s">
        <v>400</v>
      </c>
      <c r="C143" s="13" t="str">
        <f t="shared" si="2"/>
        <v xml:space="preserve">1.1.7.6.1    Wichtige technische Kommunikationsmittel erklären </v>
      </c>
      <c r="D143" s="12" t="s">
        <v>401</v>
      </c>
    </row>
    <row r="144" spans="1:4" x14ac:dyDescent="0.2">
      <c r="A144" s="14" t="s">
        <v>161</v>
      </c>
      <c r="B144" s="14" t="s">
        <v>402</v>
      </c>
      <c r="C144" s="13" t="str">
        <f t="shared" si="2"/>
        <v>1.1.7.6.2    Einsatzmöglichkeiten der wichtigen technischen Kommunikationsmittel beurteilen</v>
      </c>
      <c r="D144" s="12" t="s">
        <v>403</v>
      </c>
    </row>
    <row r="145" spans="1:4" x14ac:dyDescent="0.2">
      <c r="A145" s="14" t="s">
        <v>162</v>
      </c>
      <c r="B145" s="14" t="s">
        <v>404</v>
      </c>
      <c r="C145" s="13" t="str">
        <f t="shared" si="2"/>
        <v>1.1.7.6.3    Neuste Entwicklungen der technischen Kommunikationsmittel aufzeigen</v>
      </c>
      <c r="D145" s="12" t="s">
        <v>405</v>
      </c>
    </row>
    <row r="146" spans="1:4" x14ac:dyDescent="0.2">
      <c r="A146" s="14" t="s">
        <v>163</v>
      </c>
      <c r="B146" s="14" t="s">
        <v>406</v>
      </c>
      <c r="C146" s="13" t="str">
        <f t="shared" si="2"/>
        <v>1.1.7.6.4    Telefon (Anlage)</v>
      </c>
      <c r="D146" s="12" t="s">
        <v>554</v>
      </c>
    </row>
    <row r="147" spans="1:4" x14ac:dyDescent="0.2">
      <c r="A147" s="14" t="s">
        <v>164</v>
      </c>
      <c r="B147" s="14" t="s">
        <v>407</v>
      </c>
      <c r="C147" s="13" t="str">
        <f t="shared" si="2"/>
        <v>1.1.7.6.5    Multifunktionsgeräte</v>
      </c>
      <c r="D147" s="12" t="s">
        <v>555</v>
      </c>
    </row>
    <row r="148" spans="1:4" x14ac:dyDescent="0.2">
      <c r="A148" s="14" t="s">
        <v>165</v>
      </c>
      <c r="B148" s="14" t="s">
        <v>408</v>
      </c>
      <c r="C148" s="13" t="str">
        <f t="shared" si="2"/>
        <v>1.1.7.6.6    Audiovisuelle Mittel</v>
      </c>
      <c r="D148" s="12" t="s">
        <v>556</v>
      </c>
    </row>
    <row r="149" spans="1:4" x14ac:dyDescent="0.2">
      <c r="A149" s="14" t="s">
        <v>166</v>
      </c>
      <c r="B149" s="14" t="s">
        <v>409</v>
      </c>
      <c r="C149" s="13" t="str">
        <f t="shared" si="2"/>
        <v>1.1.7.7.1    Erläuterung der ergonomischen Aspekte am Arbeitsplatz</v>
      </c>
      <c r="D149" s="12" t="s">
        <v>557</v>
      </c>
    </row>
    <row r="150" spans="1:4" x14ac:dyDescent="0.2">
      <c r="A150" s="14" t="s">
        <v>167</v>
      </c>
      <c r="B150" s="14" t="s">
        <v>410</v>
      </c>
      <c r="C150" s="13" t="str">
        <f t="shared" si="2"/>
        <v>1.1.7.7.2    Analyse des eigenen Arbeitsplatzes bezüglich Ergonomie und Sicherheit</v>
      </c>
      <c r="D150" s="12" t="s">
        <v>594</v>
      </c>
    </row>
    <row r="151" spans="1:4" x14ac:dyDescent="0.2">
      <c r="A151" s="14" t="s">
        <v>168</v>
      </c>
      <c r="B151" s="14" t="s">
        <v>411</v>
      </c>
      <c r="C151" s="13" t="str">
        <f t="shared" si="2"/>
        <v>1.1.7.7.3    Folgen bei Nichteinhaltung der ergonomischen Richtlinien und der Sicherheit am Arbeitsplatz kennen</v>
      </c>
      <c r="D151" s="12" t="s">
        <v>558</v>
      </c>
    </row>
    <row r="152" spans="1:4" x14ac:dyDescent="0.2">
      <c r="A152" s="14" t="s">
        <v>169</v>
      </c>
      <c r="B152" s="14" t="s">
        <v>412</v>
      </c>
      <c r="C152" s="13" t="str">
        <f t="shared" si="2"/>
        <v>1.1.8.1.1    Auswirkung Leistungsauftrag auf Leistungsangebot ableiten</v>
      </c>
      <c r="D152" s="12" t="s">
        <v>413</v>
      </c>
    </row>
    <row r="153" spans="1:4" x14ac:dyDescent="0.2">
      <c r="A153" s="14" t="s">
        <v>170</v>
      </c>
      <c r="B153" s="14" t="s">
        <v>414</v>
      </c>
      <c r="C153" s="13" t="str">
        <f t="shared" si="2"/>
        <v>1.1.8.1.2    Funktion der Krankengeschichte darlegen</v>
      </c>
      <c r="D153" s="12" t="s">
        <v>415</v>
      </c>
    </row>
    <row r="154" spans="1:4" x14ac:dyDescent="0.2">
      <c r="A154" s="14" t="s">
        <v>171</v>
      </c>
      <c r="B154" s="14" t="s">
        <v>416</v>
      </c>
      <c r="C154" s="13" t="str">
        <f t="shared" si="2"/>
        <v>1.1.8.1.3    Unterschiede der Leistungen für grund- und zusatzversicherte Patienten aufzeigen</v>
      </c>
      <c r="D154" s="12" t="s">
        <v>417</v>
      </c>
    </row>
    <row r="155" spans="1:4" x14ac:dyDescent="0.2">
      <c r="A155" s="14" t="s">
        <v>172</v>
      </c>
      <c r="B155" s="14" t="s">
        <v>418</v>
      </c>
      <c r="C155" s="13" t="str">
        <f t="shared" si="2"/>
        <v>1.1.8.1.4    Bezeichnungen und Funktionen</v>
      </c>
      <c r="D155" s="12" t="s">
        <v>559</v>
      </c>
    </row>
    <row r="156" spans="1:4" x14ac:dyDescent="0.2">
      <c r="A156" s="14" t="s">
        <v>173</v>
      </c>
      <c r="B156" s="14" t="s">
        <v>419</v>
      </c>
      <c r="C156" s="13" t="str">
        <f t="shared" si="2"/>
        <v xml:space="preserve">1.1.8.1.5    Verwendungszwecke </v>
      </c>
      <c r="D156" s="12" t="s">
        <v>560</v>
      </c>
    </row>
    <row r="157" spans="1:4" x14ac:dyDescent="0.2">
      <c r="A157" s="14" t="s">
        <v>174</v>
      </c>
      <c r="B157" s="14" t="s">
        <v>420</v>
      </c>
      <c r="C157" s="13" t="str">
        <f t="shared" si="2"/>
        <v xml:space="preserve">1.1.8.1.6    Charakteristiken und Qualitätsmerkmale </v>
      </c>
      <c r="D157" s="12" t="s">
        <v>561</v>
      </c>
    </row>
    <row r="158" spans="1:4" x14ac:dyDescent="0.2">
      <c r="A158" s="14" t="s">
        <v>175</v>
      </c>
      <c r="B158" s="14" t="s">
        <v>421</v>
      </c>
      <c r="C158" s="13" t="str">
        <f t="shared" si="2"/>
        <v>1.1.8.1.7    Preise und Konditionen</v>
      </c>
      <c r="D158" s="12" t="s">
        <v>605</v>
      </c>
    </row>
    <row r="159" spans="1:4" x14ac:dyDescent="0.2">
      <c r="A159" s="14" t="s">
        <v>176</v>
      </c>
      <c r="B159" s="14" t="s">
        <v>422</v>
      </c>
      <c r="C159" s="13" t="str">
        <f t="shared" si="2"/>
        <v xml:space="preserve">1.1.8.1.8    Haftpflichtfragen </v>
      </c>
      <c r="D159" s="12" t="s">
        <v>562</v>
      </c>
    </row>
    <row r="160" spans="1:4" x14ac:dyDescent="0.2">
      <c r="A160" s="14" t="s">
        <v>177</v>
      </c>
      <c r="B160" s="14" t="s">
        <v>423</v>
      </c>
      <c r="C160" s="13" t="str">
        <f t="shared" si="2"/>
        <v>1.1.8.2.1    Spitex umschreiben</v>
      </c>
      <c r="D160" s="12" t="s">
        <v>424</v>
      </c>
    </row>
    <row r="161" spans="1:4" x14ac:dyDescent="0.2">
      <c r="A161" s="14" t="s">
        <v>178</v>
      </c>
      <c r="B161" s="14" t="s">
        <v>425</v>
      </c>
      <c r="C161" s="13" t="str">
        <f t="shared" si="2"/>
        <v>1.1.8.2.2    Rehaklinik umschreiben</v>
      </c>
      <c r="D161" s="12" t="s">
        <v>426</v>
      </c>
    </row>
    <row r="162" spans="1:4" x14ac:dyDescent="0.2">
      <c r="A162" s="14" t="s">
        <v>179</v>
      </c>
      <c r="B162" s="14" t="s">
        <v>427</v>
      </c>
      <c r="C162" s="13" t="str">
        <f t="shared" si="2"/>
        <v>1.1.8.2.3    Übergangspflege umschreiben</v>
      </c>
      <c r="D162" s="12" t="s">
        <v>428</v>
      </c>
    </row>
    <row r="163" spans="1:4" x14ac:dyDescent="0.2">
      <c r="A163" s="14" t="s">
        <v>180</v>
      </c>
      <c r="B163" s="14" t="s">
        <v>429</v>
      </c>
      <c r="C163" s="13" t="str">
        <f t="shared" si="2"/>
        <v>1.1.8.2.4    Langzeitpflege umschreiben</v>
      </c>
      <c r="D163" s="12" t="s">
        <v>430</v>
      </c>
    </row>
    <row r="164" spans="1:4" x14ac:dyDescent="0.2">
      <c r="A164" s="14" t="s">
        <v>586</v>
      </c>
      <c r="B164" s="14" t="s">
        <v>587</v>
      </c>
      <c r="C164" s="13" t="str">
        <f t="shared" si="2"/>
        <v>1.1.8.2.5    Funktionen und Bezeichnungen</v>
      </c>
      <c r="D164" s="12" t="s">
        <v>563</v>
      </c>
    </row>
    <row r="165" spans="1:4" x14ac:dyDescent="0.2">
      <c r="A165" s="14" t="s">
        <v>181</v>
      </c>
      <c r="B165" s="14" t="s">
        <v>431</v>
      </c>
      <c r="C165" s="13" t="str">
        <f t="shared" si="2"/>
        <v>1.1.8.2.6    Verwendungszwecke</v>
      </c>
      <c r="D165" s="12" t="s">
        <v>564</v>
      </c>
    </row>
    <row r="166" spans="1:4" x14ac:dyDescent="0.2">
      <c r="A166" s="14" t="s">
        <v>182</v>
      </c>
      <c r="B166" s="14" t="s">
        <v>420</v>
      </c>
      <c r="C166" s="13" t="str">
        <f t="shared" si="2"/>
        <v xml:space="preserve">1.1.8.2.7    Charakteristiken und Qualitätsmerkmale </v>
      </c>
      <c r="D166" s="12" t="s">
        <v>565</v>
      </c>
    </row>
    <row r="167" spans="1:4" x14ac:dyDescent="0.2">
      <c r="A167" s="14" t="s">
        <v>183</v>
      </c>
      <c r="B167" s="14" t="s">
        <v>421</v>
      </c>
      <c r="C167" s="13" t="str">
        <f t="shared" si="2"/>
        <v>1.1.8.2.8    Preise und Konditionen</v>
      </c>
      <c r="D167" s="12" t="s">
        <v>606</v>
      </c>
    </row>
    <row r="168" spans="1:4" x14ac:dyDescent="0.2">
      <c r="A168" s="14" t="s">
        <v>184</v>
      </c>
      <c r="B168" s="14" t="s">
        <v>432</v>
      </c>
      <c r="C168" s="13" t="str">
        <f t="shared" si="2"/>
        <v>1.1.8.3.1    Berufsbilder im Unternehmen darstellen</v>
      </c>
      <c r="D168" s="12" t="s">
        <v>433</v>
      </c>
    </row>
    <row r="169" spans="1:4" x14ac:dyDescent="0.2">
      <c r="A169" s="14" t="s">
        <v>185</v>
      </c>
      <c r="B169" s="14" t="s">
        <v>434</v>
      </c>
      <c r="C169" s="13" t="str">
        <f t="shared" si="2"/>
        <v>1.1.8.3.2    Medizinische, Pflege- und medizintechnische Berufe nennen</v>
      </c>
      <c r="D169" s="12" t="s">
        <v>435</v>
      </c>
    </row>
    <row r="170" spans="1:4" x14ac:dyDescent="0.2">
      <c r="A170" s="14" t="s">
        <v>186</v>
      </c>
      <c r="B170" s="14" t="s">
        <v>436</v>
      </c>
      <c r="C170" s="13" t="str">
        <f t="shared" si="2"/>
        <v>1.1.8.3.3    Hauptaufgaben verschiedener Dienste erläutern</v>
      </c>
      <c r="D170" s="12" t="s">
        <v>437</v>
      </c>
    </row>
    <row r="171" spans="1:4" x14ac:dyDescent="0.2">
      <c r="A171" s="14" t="s">
        <v>187</v>
      </c>
      <c r="B171" s="14" t="s">
        <v>438</v>
      </c>
      <c r="C171" s="13" t="str">
        <f t="shared" si="2"/>
        <v>1.1.8.3.4    Haftpflichtfragen klären</v>
      </c>
      <c r="D171" s="12" t="s">
        <v>439</v>
      </c>
    </row>
    <row r="172" spans="1:4" x14ac:dyDescent="0.2">
      <c r="A172" s="14" t="s">
        <v>188</v>
      </c>
      <c r="B172" s="14" t="s">
        <v>440</v>
      </c>
      <c r="C172" s="13" t="str">
        <f t="shared" si="2"/>
        <v>1.1.8.3.5    Jahresbericht kennen</v>
      </c>
      <c r="D172" s="12" t="s">
        <v>441</v>
      </c>
    </row>
    <row r="173" spans="1:4" x14ac:dyDescent="0.2">
      <c r="A173" s="14" t="s">
        <v>189</v>
      </c>
      <c r="B173" s="14" t="s">
        <v>442</v>
      </c>
      <c r="C173" s="13" t="str">
        <f t="shared" si="2"/>
        <v>1.1.8.3.6    Anspruchsgruppen und ihre Anliegen</v>
      </c>
      <c r="D173" s="12" t="s">
        <v>566</v>
      </c>
    </row>
    <row r="174" spans="1:4" x14ac:dyDescent="0.2">
      <c r="A174" s="14" t="s">
        <v>190</v>
      </c>
      <c r="B174" s="14" t="s">
        <v>443</v>
      </c>
      <c r="C174" s="13" t="str">
        <f t="shared" si="2"/>
        <v>1.1.8.3.7    Leitbild/Philosophie/Strategie/Corporate Social Responsibility</v>
      </c>
      <c r="D174" s="12" t="s">
        <v>607</v>
      </c>
    </row>
    <row r="175" spans="1:4" x14ac:dyDescent="0.2">
      <c r="A175" s="14" t="s">
        <v>191</v>
      </c>
      <c r="B175" s="14" t="s">
        <v>444</v>
      </c>
      <c r="C175" s="13" t="str">
        <f t="shared" si="2"/>
        <v>1.1.8.3.8    Geschichtlicher Hintergrund</v>
      </c>
      <c r="D175" s="12" t="s">
        <v>567</v>
      </c>
    </row>
    <row r="176" spans="1:4" x14ac:dyDescent="0.2">
      <c r="A176" s="14" t="s">
        <v>192</v>
      </c>
      <c r="B176" s="14" t="s">
        <v>445</v>
      </c>
      <c r="C176" s="13" t="str">
        <f t="shared" si="2"/>
        <v>1.1.8.3.9    Rechtsform / Eigentumsverhältnisse</v>
      </c>
      <c r="D176" s="12" t="s">
        <v>568</v>
      </c>
    </row>
    <row r="177" spans="1:4" x14ac:dyDescent="0.2">
      <c r="A177" s="14" t="s">
        <v>193</v>
      </c>
      <c r="B177" s="14" t="s">
        <v>446</v>
      </c>
      <c r="C177" s="13" t="str">
        <f t="shared" si="2"/>
        <v>1.1.8.3.10    Aufbauorganisation</v>
      </c>
      <c r="D177" s="12" t="s">
        <v>569</v>
      </c>
    </row>
    <row r="178" spans="1:4" x14ac:dyDescent="0.2">
      <c r="A178" s="14" t="s">
        <v>194</v>
      </c>
      <c r="B178" s="14" t="s">
        <v>447</v>
      </c>
      <c r="C178" s="13" t="str">
        <f t="shared" si="2"/>
        <v>1.1.8.3.11    Ablauforganisation</v>
      </c>
      <c r="D178" s="12" t="s">
        <v>570</v>
      </c>
    </row>
    <row r="179" spans="1:4" x14ac:dyDescent="0.2">
      <c r="A179" s="14" t="s">
        <v>195</v>
      </c>
      <c r="B179" s="14" t="s">
        <v>448</v>
      </c>
      <c r="C179" s="13" t="str">
        <f t="shared" si="2"/>
        <v>1.1.8.3.12    Marktstellung</v>
      </c>
      <c r="D179" s="12" t="s">
        <v>571</v>
      </c>
    </row>
    <row r="180" spans="1:4" x14ac:dyDescent="0.2">
      <c r="A180" s="14" t="s">
        <v>196</v>
      </c>
      <c r="B180" s="14" t="s">
        <v>449</v>
      </c>
      <c r="C180" s="13" t="str">
        <f t="shared" si="2"/>
        <v xml:space="preserve">1.1.8.3.13    Wesentliche Stärken </v>
      </c>
      <c r="D180" s="12" t="s">
        <v>572</v>
      </c>
    </row>
    <row r="181" spans="1:4" x14ac:dyDescent="0.2">
      <c r="A181" s="14" t="s">
        <v>197</v>
      </c>
      <c r="B181" s="14" t="s">
        <v>450</v>
      </c>
      <c r="C181" s="13" t="str">
        <f t="shared" si="2"/>
        <v>1.1.8.3.14    Qualitätsmanagement und –standards</v>
      </c>
      <c r="D181" s="12" t="s">
        <v>573</v>
      </c>
    </row>
    <row r="182" spans="1:4" x14ac:dyDescent="0.2">
      <c r="A182" s="14" t="s">
        <v>198</v>
      </c>
      <c r="B182" s="14" t="s">
        <v>451</v>
      </c>
      <c r="C182" s="13" t="str">
        <f t="shared" si="2"/>
        <v>1.1.8.3.15    Jahresbericht</v>
      </c>
      <c r="D182" s="12" t="s">
        <v>574</v>
      </c>
    </row>
    <row r="183" spans="1:4" x14ac:dyDescent="0.2">
      <c r="A183" s="14" t="s">
        <v>199</v>
      </c>
      <c r="B183" s="14" t="s">
        <v>452</v>
      </c>
      <c r="C183" s="13" t="str">
        <f t="shared" si="2"/>
        <v>1.1.8.4.1    Altersstruktur und deren Auswirkungen darstellen</v>
      </c>
      <c r="D183" s="12" t="s">
        <v>453</v>
      </c>
    </row>
    <row r="184" spans="1:4" x14ac:dyDescent="0.2">
      <c r="A184" s="14" t="s">
        <v>200</v>
      </c>
      <c r="B184" s="14" t="s">
        <v>454</v>
      </c>
      <c r="C184" s="13" t="str">
        <f t="shared" si="2"/>
        <v>1.1.8.4.2    Morbidität und Mortalität erklären</v>
      </c>
      <c r="D184" s="12" t="s">
        <v>455</v>
      </c>
    </row>
    <row r="185" spans="1:4" x14ac:dyDescent="0.2">
      <c r="A185" s="14" t="s">
        <v>201</v>
      </c>
      <c r="B185" s="14" t="s">
        <v>456</v>
      </c>
      <c r="C185" s="13" t="str">
        <f t="shared" si="2"/>
        <v>1.1.8.4.3    Entwicklung medizinischer Versorgung aufzeigen</v>
      </c>
      <c r="D185" s="12" t="s">
        <v>457</v>
      </c>
    </row>
    <row r="186" spans="1:4" x14ac:dyDescent="0.2">
      <c r="A186" s="14" t="s">
        <v>202</v>
      </c>
      <c r="B186" s="14" t="s">
        <v>458</v>
      </c>
      <c r="C186" s="13" t="str">
        <f t="shared" si="2"/>
        <v>1.1.8.4.4    Rechtsformen, Versorgungsaufträge und Arztsysteme nennen</v>
      </c>
      <c r="D186" s="12" t="s">
        <v>459</v>
      </c>
    </row>
    <row r="187" spans="1:4" x14ac:dyDescent="0.2">
      <c r="A187" s="14" t="s">
        <v>203</v>
      </c>
      <c r="B187" s="14" t="s">
        <v>460</v>
      </c>
      <c r="C187" s="13" t="str">
        <f t="shared" si="2"/>
        <v xml:space="preserve">1.1.8.4.5    Berufsgruppen aufzählen und anteilmässiger Stellenetat wiedergeben </v>
      </c>
      <c r="D187" s="12" t="s">
        <v>461</v>
      </c>
    </row>
    <row r="188" spans="1:4" x14ac:dyDescent="0.2">
      <c r="A188" s="14" t="s">
        <v>204</v>
      </c>
      <c r="B188" s="14" t="s">
        <v>462</v>
      </c>
      <c r="C188" s="13" t="str">
        <f t="shared" si="2"/>
        <v>1.1.8.4.6    Präventionsstufen schildern</v>
      </c>
      <c r="D188" s="12" t="s">
        <v>463</v>
      </c>
    </row>
    <row r="189" spans="1:4" x14ac:dyDescent="0.2">
      <c r="A189" s="14" t="s">
        <v>205</v>
      </c>
      <c r="B189" s="14" t="s">
        <v>464</v>
      </c>
      <c r="C189" s="13" t="str">
        <f t="shared" si="2"/>
        <v>1.1.8.4.7    Zuständigkeiten von Bund, Kanton und Gemeinde umschreiben</v>
      </c>
      <c r="D189" s="12" t="s">
        <v>465</v>
      </c>
    </row>
    <row r="190" spans="1:4" x14ac:dyDescent="0.2">
      <c r="A190" s="14" t="s">
        <v>206</v>
      </c>
      <c r="B190" s="14" t="s">
        <v>466</v>
      </c>
      <c r="C190" s="13" t="str">
        <f t="shared" si="2"/>
        <v>1.1.8.4.8    Wichtige Organisationen kennen</v>
      </c>
      <c r="D190" s="12" t="s">
        <v>467</v>
      </c>
    </row>
    <row r="191" spans="1:4" x14ac:dyDescent="0.2">
      <c r="A191" s="14" t="s">
        <v>207</v>
      </c>
      <c r="B191" s="14" t="s">
        <v>468</v>
      </c>
      <c r="C191" s="13" t="str">
        <f t="shared" si="2"/>
        <v>1.1.8.4.9    Kostensituation erfassen und Ursachen analysieren</v>
      </c>
      <c r="D191" s="12" t="s">
        <v>469</v>
      </c>
    </row>
    <row r="192" spans="1:4" x14ac:dyDescent="0.2">
      <c r="A192" s="14" t="s">
        <v>208</v>
      </c>
      <c r="B192" s="14" t="s">
        <v>470</v>
      </c>
      <c r="C192" s="13" t="str">
        <f t="shared" si="2"/>
        <v>1.1.8.4.10    Finanzströme erläutern</v>
      </c>
      <c r="D192" s="12" t="s">
        <v>471</v>
      </c>
    </row>
    <row r="193" spans="1:4" x14ac:dyDescent="0.2">
      <c r="A193" s="14" t="s">
        <v>209</v>
      </c>
      <c r="B193" s="14" t="s">
        <v>472</v>
      </c>
      <c r="C193" s="13" t="str">
        <f t="shared" si="2"/>
        <v>1.1.8.4.11    Altersstruktur und deren Auswirkungen</v>
      </c>
      <c r="D193" s="12" t="s">
        <v>575</v>
      </c>
    </row>
    <row r="194" spans="1:4" x14ac:dyDescent="0.2">
      <c r="A194" s="14" t="s">
        <v>210</v>
      </c>
      <c r="B194" s="14" t="s">
        <v>473</v>
      </c>
      <c r="C194" s="13" t="str">
        <f t="shared" si="2"/>
        <v xml:space="preserve">1.1.8.4.12    Mortalität und Morbidität </v>
      </c>
      <c r="D194" s="12" t="s">
        <v>576</v>
      </c>
    </row>
    <row r="195" spans="1:4" x14ac:dyDescent="0.2">
      <c r="A195" s="14" t="s">
        <v>211</v>
      </c>
      <c r="B195" s="14" t="s">
        <v>474</v>
      </c>
      <c r="C195" s="13" t="str">
        <f t="shared" ref="C195:C203" si="3">CONCATENATE(A195,"    ",B195)</f>
        <v>1.1.8.4.13    Entwicklungen med. Versorgung</v>
      </c>
      <c r="D195" s="12" t="s">
        <v>577</v>
      </c>
    </row>
    <row r="196" spans="1:4" x14ac:dyDescent="0.2">
      <c r="A196" s="14" t="s">
        <v>212</v>
      </c>
      <c r="B196" s="14" t="s">
        <v>475</v>
      </c>
      <c r="C196" s="13" t="str">
        <f t="shared" si="3"/>
        <v>1.1.8.4.14    Rechtsformen, Versorgungsaufträge und Arztsysteme</v>
      </c>
      <c r="D196" s="12" t="s">
        <v>578</v>
      </c>
    </row>
    <row r="197" spans="1:4" x14ac:dyDescent="0.2">
      <c r="A197" s="14" t="s">
        <v>213</v>
      </c>
      <c r="B197" s="14" t="s">
        <v>476</v>
      </c>
      <c r="C197" s="13" t="str">
        <f t="shared" si="3"/>
        <v>1.1.8.4.15    Berufsgruppen, anteilmässiger Stellenetat</v>
      </c>
      <c r="D197" s="12" t="s">
        <v>579</v>
      </c>
    </row>
    <row r="198" spans="1:4" x14ac:dyDescent="0.2">
      <c r="A198" s="14" t="s">
        <v>214</v>
      </c>
      <c r="B198" s="14" t="s">
        <v>477</v>
      </c>
      <c r="C198" s="13" t="str">
        <f t="shared" si="3"/>
        <v>1.1.8.4.16    Leistungen KVG, VVG, UVG, IVG, MVG</v>
      </c>
      <c r="D198" s="12" t="s">
        <v>580</v>
      </c>
    </row>
    <row r="199" spans="1:4" x14ac:dyDescent="0.2">
      <c r="A199" s="14" t="s">
        <v>215</v>
      </c>
      <c r="B199" s="14" t="s">
        <v>478</v>
      </c>
      <c r="C199" s="13" t="str">
        <f t="shared" si="3"/>
        <v>1.1.8.4.17    Präventionsstufen</v>
      </c>
      <c r="D199" s="12" t="s">
        <v>581</v>
      </c>
    </row>
    <row r="200" spans="1:4" x14ac:dyDescent="0.2">
      <c r="A200" s="14" t="s">
        <v>216</v>
      </c>
      <c r="B200" s="14" t="s">
        <v>479</v>
      </c>
      <c r="C200" s="13" t="str">
        <f t="shared" si="3"/>
        <v>1.1.8.4.18    Zuständigkeit von Bund, Kanton und Gemeinde</v>
      </c>
      <c r="D200" s="12" t="s">
        <v>582</v>
      </c>
    </row>
    <row r="201" spans="1:4" x14ac:dyDescent="0.2">
      <c r="A201" s="14" t="s">
        <v>217</v>
      </c>
      <c r="B201" s="14" t="s">
        <v>480</v>
      </c>
      <c r="C201" s="13" t="str">
        <f t="shared" si="3"/>
        <v>1.1.8.4.19    Wichtige Organisationen</v>
      </c>
      <c r="D201" s="12" t="s">
        <v>583</v>
      </c>
    </row>
    <row r="202" spans="1:4" x14ac:dyDescent="0.2">
      <c r="A202" s="14" t="s">
        <v>218</v>
      </c>
      <c r="B202" s="14" t="s">
        <v>481</v>
      </c>
      <c r="C202" s="13" t="str">
        <f t="shared" si="3"/>
        <v>1.1.8.4.20    Kostensituation und Ursachen</v>
      </c>
      <c r="D202" s="12" t="s">
        <v>584</v>
      </c>
    </row>
    <row r="203" spans="1:4" x14ac:dyDescent="0.2">
      <c r="A203" s="14" t="s">
        <v>219</v>
      </c>
      <c r="B203" s="14" t="s">
        <v>482</v>
      </c>
      <c r="C203" s="13" t="str">
        <f t="shared" si="3"/>
        <v>1.1.8.4.21    Finanzströme</v>
      </c>
      <c r="D203" s="12" t="s">
        <v>608</v>
      </c>
    </row>
    <row r="204" spans="1:4" x14ac:dyDescent="0.2">
      <c r="A204" s="14"/>
      <c r="B204" s="14"/>
    </row>
    <row r="205" spans="1:4" x14ac:dyDescent="0.2">
      <c r="A205" s="14"/>
      <c r="B205" s="14"/>
    </row>
    <row r="206" spans="1:4" x14ac:dyDescent="0.2">
      <c r="A206" s="14"/>
      <c r="B206" s="14"/>
    </row>
    <row r="207" spans="1:4" x14ac:dyDescent="0.2">
      <c r="A207" s="14"/>
      <c r="B207" s="14"/>
    </row>
    <row r="208" spans="1:4" x14ac:dyDescent="0.2">
      <c r="A208" s="14"/>
      <c r="B208" s="14"/>
    </row>
    <row r="209" spans="1:2" x14ac:dyDescent="0.2">
      <c r="A209" s="14"/>
      <c r="B209" s="14"/>
    </row>
    <row r="210" spans="1:2" x14ac:dyDescent="0.2">
      <c r="A210" s="14"/>
      <c r="B210" s="14"/>
    </row>
    <row r="211" spans="1:2" x14ac:dyDescent="0.2">
      <c r="A211" s="14"/>
      <c r="B211" s="14"/>
    </row>
    <row r="212" spans="1:2" x14ac:dyDescent="0.2">
      <c r="A212" s="14"/>
      <c r="B212" s="14"/>
    </row>
    <row r="213" spans="1:2" x14ac:dyDescent="0.2">
      <c r="A213" s="14"/>
      <c r="B213" s="14"/>
    </row>
    <row r="214" spans="1:2" x14ac:dyDescent="0.2">
      <c r="A214" s="14"/>
      <c r="B214" s="14"/>
    </row>
  </sheetData>
  <sheetProtection selectLockedCells="1" selectUnlockedCells="1"/>
  <printOptions gridLines="1"/>
  <pageMargins left="0.7" right="0.7" top="0.78740157499999996" bottom="0.78740157499999996" header="0.3" footer="0.3"/>
  <pageSetup paperSize="9" scale="26"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Muster</vt:lpstr>
      <vt:lpstr>ALS 1 + 2</vt:lpstr>
      <vt:lpstr>ALS 3 + 4</vt:lpstr>
      <vt:lpstr>ALS 5 + 6</vt:lpstr>
      <vt:lpstr>Fähigkeiten</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Eugster</dc:creator>
  <cp:lastModifiedBy>Agi Lüönd</cp:lastModifiedBy>
  <cp:lastPrinted>2015-09-10T07:39:32Z</cp:lastPrinted>
  <dcterms:created xsi:type="dcterms:W3CDTF">2014-08-27T07:32:49Z</dcterms:created>
  <dcterms:modified xsi:type="dcterms:W3CDTF">2017-12-19T13:46:08Z</dcterms:modified>
</cp:coreProperties>
</file>